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Policy and Campaigns\2019\Blueprint for Water\PR19 Business analysis scorecards\"/>
    </mc:Choice>
  </mc:AlternateContent>
  <bookViews>
    <workbookView xWindow="0" yWindow="0" windowWidth="16170" windowHeight="11370" firstSheet="1" activeTab="2"/>
  </bookViews>
  <sheets>
    <sheet name="How to" sheetId="21" r:id="rId1"/>
    <sheet name="Summary" sheetId="20" r:id="rId2"/>
    <sheet name="Summary Lookup" sheetId="18" r:id="rId3"/>
    <sheet name="Descriptors" sheetId="16" r:id="rId4"/>
    <sheet name="Descriptors codes" sheetId="19" r:id="rId5"/>
    <sheet name="AFW" sheetId="1" r:id="rId6"/>
    <sheet name="AW" sheetId="2" r:id="rId7"/>
    <sheet name="BW" sheetId="3" r:id="rId8"/>
    <sheet name="NWL" sheetId="4" r:id="rId9"/>
    <sheet name="PW" sheetId="5" r:id="rId10"/>
    <sheet name="SES" sheetId="6" r:id="rId11"/>
    <sheet name="SEW" sheetId="7" r:id="rId12"/>
    <sheet name="SST" sheetId="8" r:id="rId13"/>
    <sheet name="STW" sheetId="9" r:id="rId14"/>
    <sheet name="SW" sheetId="10" r:id="rId15"/>
    <sheet name="SWW" sheetId="11" r:id="rId16"/>
    <sheet name="TW" sheetId="12" r:id="rId17"/>
    <sheet name="UU" sheetId="13" r:id="rId18"/>
    <sheet name="WSX" sheetId="14" r:id="rId19"/>
    <sheet name="YW" sheetId="15" r:id="rId20"/>
  </sheet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9" i="18" l="1"/>
  <c r="R29" i="18"/>
  <c r="Q29" i="18"/>
  <c r="P29" i="18"/>
  <c r="O29" i="18"/>
  <c r="N29" i="18"/>
  <c r="L29" i="18"/>
  <c r="K29" i="18"/>
  <c r="J29" i="18"/>
  <c r="I29" i="18"/>
  <c r="H29" i="18"/>
  <c r="G29" i="18"/>
  <c r="F29" i="18"/>
  <c r="E29" i="18"/>
  <c r="D29" i="18"/>
  <c r="S28" i="18"/>
  <c r="R28" i="18"/>
  <c r="Q28" i="18"/>
  <c r="P28" i="18"/>
  <c r="O28" i="18"/>
  <c r="N28" i="18"/>
  <c r="L28" i="18"/>
  <c r="K28" i="18"/>
  <c r="J28" i="18"/>
  <c r="I28" i="18"/>
  <c r="H28" i="18"/>
  <c r="G28" i="18"/>
  <c r="F28" i="18"/>
  <c r="E28" i="18"/>
  <c r="D28" i="18"/>
  <c r="S27" i="18"/>
  <c r="R27" i="18"/>
  <c r="Q27" i="18"/>
  <c r="P27" i="18"/>
  <c r="O27" i="18"/>
  <c r="N27" i="18"/>
  <c r="L27" i="18"/>
  <c r="K27" i="18"/>
  <c r="J27" i="18"/>
  <c r="I27" i="18"/>
  <c r="H27" i="18"/>
  <c r="G27" i="18"/>
  <c r="F27" i="18"/>
  <c r="E27" i="18"/>
  <c r="D27" i="18"/>
  <c r="S26" i="18"/>
  <c r="R26" i="18"/>
  <c r="Q26" i="18"/>
  <c r="P26" i="18"/>
  <c r="O26" i="18"/>
  <c r="N26" i="18"/>
  <c r="L26" i="18"/>
  <c r="K26" i="18"/>
  <c r="J26" i="18"/>
  <c r="I26" i="18"/>
  <c r="H26" i="18"/>
  <c r="G26" i="18"/>
  <c r="F26" i="18"/>
  <c r="E26" i="18"/>
  <c r="D26" i="18"/>
  <c r="S25" i="18"/>
  <c r="R25" i="18"/>
  <c r="Q25" i="18"/>
  <c r="P25" i="18"/>
  <c r="O25" i="18"/>
  <c r="N25" i="18"/>
  <c r="L25" i="18"/>
  <c r="K25" i="18"/>
  <c r="J25" i="18"/>
  <c r="I25" i="18"/>
  <c r="H25" i="18"/>
  <c r="G25" i="18"/>
  <c r="F25" i="18"/>
  <c r="E25" i="18"/>
  <c r="D25" i="18"/>
  <c r="S24" i="18"/>
  <c r="R24" i="18"/>
  <c r="Q24" i="18"/>
  <c r="P24" i="18"/>
  <c r="O24" i="18"/>
  <c r="N24" i="18"/>
  <c r="L24" i="18"/>
  <c r="K24" i="18"/>
  <c r="J24" i="18"/>
  <c r="I24" i="18"/>
  <c r="H24" i="18"/>
  <c r="G24" i="18"/>
  <c r="F24" i="18"/>
  <c r="E24" i="18"/>
  <c r="D24" i="18"/>
  <c r="S23" i="18"/>
  <c r="R23" i="18"/>
  <c r="Q23" i="18"/>
  <c r="P23" i="18"/>
  <c r="O23" i="18"/>
  <c r="N23" i="18"/>
  <c r="L23" i="18"/>
  <c r="K23" i="18"/>
  <c r="J23" i="18"/>
  <c r="I23" i="18"/>
  <c r="H23" i="18"/>
  <c r="G23" i="18"/>
  <c r="F23" i="18"/>
  <c r="E23" i="18"/>
  <c r="D23" i="18"/>
  <c r="S22" i="18"/>
  <c r="R22" i="18"/>
  <c r="Q22" i="18"/>
  <c r="P22" i="18"/>
  <c r="O22" i="18"/>
  <c r="N22" i="18"/>
  <c r="L22" i="18"/>
  <c r="K22" i="18"/>
  <c r="J22" i="18"/>
  <c r="I22" i="18"/>
  <c r="H22" i="18"/>
  <c r="G22" i="18"/>
  <c r="F22" i="18"/>
  <c r="E22" i="18"/>
  <c r="D22" i="18"/>
  <c r="S21" i="18"/>
  <c r="R21" i="18"/>
  <c r="Q21" i="18"/>
  <c r="P21" i="18"/>
  <c r="O21" i="18"/>
  <c r="N21" i="18"/>
  <c r="L21" i="18"/>
  <c r="K21" i="18"/>
  <c r="J21" i="18"/>
  <c r="I21" i="18"/>
  <c r="H21" i="18"/>
  <c r="G21" i="18"/>
  <c r="F21" i="18"/>
  <c r="E21" i="18"/>
  <c r="D21" i="18"/>
  <c r="S20" i="18"/>
  <c r="R20" i="18"/>
  <c r="Q20" i="18"/>
  <c r="P20" i="18"/>
  <c r="O20" i="18"/>
  <c r="N20" i="18"/>
  <c r="L20" i="18"/>
  <c r="K20" i="18"/>
  <c r="J20" i="18"/>
  <c r="I20" i="18"/>
  <c r="H20" i="18"/>
  <c r="G20" i="18"/>
  <c r="F20" i="18"/>
  <c r="E20" i="18"/>
  <c r="D20" i="18"/>
  <c r="S19" i="18"/>
  <c r="R19" i="18"/>
  <c r="Q19" i="18"/>
  <c r="P19" i="18"/>
  <c r="O19" i="18"/>
  <c r="N19" i="18"/>
  <c r="L19" i="18"/>
  <c r="K19" i="18"/>
  <c r="J19" i="18"/>
  <c r="I19" i="18"/>
  <c r="H19" i="18"/>
  <c r="G19" i="18"/>
  <c r="F19" i="18"/>
  <c r="E19" i="18"/>
  <c r="D19" i="18"/>
  <c r="S18" i="18"/>
  <c r="R18" i="18"/>
  <c r="Q18" i="18"/>
  <c r="P18" i="18"/>
  <c r="O18" i="18"/>
  <c r="N18" i="18"/>
  <c r="L18" i="18"/>
  <c r="K18" i="18"/>
  <c r="J18" i="18"/>
  <c r="I18" i="18"/>
  <c r="H18" i="18"/>
  <c r="G18" i="18"/>
  <c r="F18" i="18"/>
  <c r="E18" i="18"/>
  <c r="D18" i="18"/>
  <c r="S17" i="18"/>
  <c r="R17" i="18"/>
  <c r="Q17" i="18"/>
  <c r="P17" i="18"/>
  <c r="O17" i="18"/>
  <c r="N17" i="18"/>
  <c r="L17" i="18"/>
  <c r="K17" i="18"/>
  <c r="J17" i="18"/>
  <c r="I17" i="18"/>
  <c r="H17" i="18"/>
  <c r="G17" i="18"/>
  <c r="F17" i="18"/>
  <c r="E17" i="18"/>
  <c r="D17" i="18"/>
  <c r="S16" i="18"/>
  <c r="R16" i="18"/>
  <c r="Q16" i="18"/>
  <c r="P16" i="18"/>
  <c r="O16" i="18"/>
  <c r="N16" i="18"/>
  <c r="L16" i="18"/>
  <c r="K16" i="18"/>
  <c r="J16" i="18"/>
  <c r="I16" i="18"/>
  <c r="H16" i="18"/>
  <c r="G16" i="18"/>
  <c r="F16" i="18"/>
  <c r="E16" i="18"/>
  <c r="D16" i="18"/>
  <c r="S15" i="18"/>
  <c r="R15" i="18"/>
  <c r="Q15" i="18"/>
  <c r="P15" i="18"/>
  <c r="O15" i="18"/>
  <c r="N15" i="18"/>
  <c r="L15" i="18"/>
  <c r="K15" i="18"/>
  <c r="J15" i="18"/>
  <c r="I15" i="18"/>
  <c r="H15" i="18"/>
  <c r="G15" i="18"/>
  <c r="F15" i="18"/>
  <c r="E15" i="18"/>
  <c r="D15" i="18"/>
  <c r="S14" i="18"/>
  <c r="R14" i="18"/>
  <c r="Q14" i="18"/>
  <c r="P14" i="18"/>
  <c r="O14" i="18"/>
  <c r="N14" i="18"/>
  <c r="L14" i="18"/>
  <c r="K14" i="18"/>
  <c r="J14" i="18"/>
  <c r="I14" i="18"/>
  <c r="H14" i="18"/>
  <c r="G14" i="18"/>
  <c r="F14" i="18"/>
  <c r="E14" i="18"/>
  <c r="D14" i="18"/>
  <c r="S13" i="18"/>
  <c r="R13" i="18"/>
  <c r="Q13" i="18"/>
  <c r="P13" i="18"/>
  <c r="O13" i="18"/>
  <c r="N13" i="18"/>
  <c r="L13" i="18"/>
  <c r="K13" i="18"/>
  <c r="J13" i="18"/>
  <c r="I13" i="18"/>
  <c r="H13" i="18"/>
  <c r="G13" i="18"/>
  <c r="F13" i="18"/>
  <c r="E13" i="18"/>
  <c r="D13" i="18"/>
  <c r="S12" i="18"/>
  <c r="R12" i="18"/>
  <c r="Q12" i="18"/>
  <c r="P12" i="18"/>
  <c r="O12" i="18"/>
  <c r="N12" i="18"/>
  <c r="L12" i="18"/>
  <c r="K12" i="18"/>
  <c r="J12" i="18"/>
  <c r="I12" i="18"/>
  <c r="H12" i="18"/>
  <c r="G12" i="18"/>
  <c r="F12" i="18"/>
  <c r="E12" i="18"/>
  <c r="D12" i="18"/>
  <c r="C23" i="20" l="1"/>
  <c r="D23" i="20"/>
  <c r="E23" i="20"/>
  <c r="F23" i="20"/>
  <c r="G23" i="20"/>
  <c r="H23" i="20"/>
  <c r="I23" i="20"/>
  <c r="J23" i="20"/>
  <c r="K23" i="20"/>
  <c r="L23" i="20"/>
  <c r="M23" i="20"/>
  <c r="N23" i="20"/>
  <c r="O23" i="20"/>
  <c r="P23" i="20"/>
  <c r="Q23" i="20"/>
  <c r="R23" i="20"/>
  <c r="S23" i="20"/>
  <c r="T23" i="20"/>
  <c r="C24" i="20"/>
  <c r="D24" i="20"/>
  <c r="E24" i="20"/>
  <c r="F24" i="20"/>
  <c r="G24" i="20"/>
  <c r="H24" i="20"/>
  <c r="I24" i="20"/>
  <c r="J24" i="20"/>
  <c r="K24" i="20"/>
  <c r="L24" i="20"/>
  <c r="M24" i="20"/>
  <c r="N24" i="20"/>
  <c r="O24" i="20"/>
  <c r="P24" i="20"/>
  <c r="Q24" i="20"/>
  <c r="R24" i="20"/>
  <c r="S24" i="20"/>
  <c r="T24" i="20"/>
  <c r="C25" i="20"/>
  <c r="D25" i="20"/>
  <c r="E25" i="20"/>
  <c r="F25" i="20"/>
  <c r="G25" i="20"/>
  <c r="H25" i="20"/>
  <c r="I25" i="20"/>
  <c r="J25" i="20"/>
  <c r="K25" i="20"/>
  <c r="L25" i="20"/>
  <c r="M25" i="20"/>
  <c r="N25" i="20"/>
  <c r="O25" i="20"/>
  <c r="P25" i="20"/>
  <c r="Q25" i="20"/>
  <c r="R25" i="20"/>
  <c r="S25" i="20"/>
  <c r="T25" i="20"/>
  <c r="C26" i="20"/>
  <c r="D26" i="20"/>
  <c r="E26" i="20"/>
  <c r="F26" i="20"/>
  <c r="G26" i="20"/>
  <c r="H26" i="20"/>
  <c r="I26" i="20"/>
  <c r="J26" i="20"/>
  <c r="K26" i="20"/>
  <c r="L26" i="20"/>
  <c r="M26" i="20"/>
  <c r="N26" i="20"/>
  <c r="O26" i="20"/>
  <c r="P26" i="20"/>
  <c r="Q26" i="20"/>
  <c r="R26" i="20"/>
  <c r="S26" i="20"/>
  <c r="T26" i="20"/>
  <c r="C27" i="20"/>
  <c r="D27" i="20"/>
  <c r="E27" i="20"/>
  <c r="F27" i="20"/>
  <c r="G27" i="20"/>
  <c r="H27" i="20"/>
  <c r="I27" i="20"/>
  <c r="J27" i="20"/>
  <c r="K27" i="20"/>
  <c r="L27" i="20"/>
  <c r="M27" i="20"/>
  <c r="N27" i="20"/>
  <c r="O27" i="20"/>
  <c r="P27" i="20"/>
  <c r="Q27" i="20"/>
  <c r="R27" i="20"/>
  <c r="S27" i="20"/>
  <c r="T27" i="20"/>
  <c r="C28" i="20"/>
  <c r="C29" i="20" s="1"/>
  <c r="D28" i="20"/>
  <c r="D29" i="20" s="1"/>
  <c r="E28" i="20"/>
  <c r="E29" i="20" s="1"/>
  <c r="F28" i="20"/>
  <c r="F29" i="20" s="1"/>
  <c r="G28" i="20"/>
  <c r="G29" i="20" s="1"/>
  <c r="H28" i="20"/>
  <c r="H29" i="20" s="1"/>
  <c r="I28" i="20"/>
  <c r="I29" i="20" s="1"/>
  <c r="J28" i="20"/>
  <c r="J29" i="20" s="1"/>
  <c r="K28" i="20"/>
  <c r="K29" i="20" s="1"/>
  <c r="L28" i="20"/>
  <c r="L29" i="20" s="1"/>
  <c r="M28" i="20"/>
  <c r="M29" i="20" s="1"/>
  <c r="N28" i="20"/>
  <c r="N29" i="20" s="1"/>
  <c r="O28" i="20"/>
  <c r="O29" i="20" s="1"/>
  <c r="P28" i="20"/>
  <c r="P29" i="20" s="1"/>
  <c r="Q28" i="20"/>
  <c r="Q29" i="20" s="1"/>
  <c r="R28" i="20"/>
  <c r="R29" i="20" s="1"/>
  <c r="S28" i="20"/>
  <c r="S29" i="20" s="1"/>
  <c r="T28" i="20"/>
  <c r="T29" i="20" s="1"/>
  <c r="C12" i="20"/>
  <c r="D12" i="20"/>
  <c r="E12" i="20"/>
  <c r="F12" i="20"/>
  <c r="G12" i="20"/>
  <c r="H12" i="20"/>
  <c r="I12" i="20"/>
  <c r="J12" i="20"/>
  <c r="K12" i="20"/>
  <c r="L12" i="20"/>
  <c r="M12" i="20"/>
  <c r="N12" i="20"/>
  <c r="O12" i="20"/>
  <c r="P12" i="20"/>
  <c r="Q12" i="20"/>
  <c r="R12" i="20"/>
  <c r="S12" i="20"/>
  <c r="T12" i="20"/>
  <c r="C13" i="20"/>
  <c r="D13" i="20"/>
  <c r="E13" i="20"/>
  <c r="F13" i="20"/>
  <c r="G13" i="20"/>
  <c r="H13" i="20"/>
  <c r="I13" i="20"/>
  <c r="J13" i="20"/>
  <c r="K13" i="20"/>
  <c r="L13" i="20"/>
  <c r="M13" i="20"/>
  <c r="N13" i="20"/>
  <c r="O13" i="20"/>
  <c r="P13" i="20"/>
  <c r="Q13" i="20"/>
  <c r="R13" i="20"/>
  <c r="S13" i="20"/>
  <c r="T13" i="20"/>
  <c r="C14" i="20"/>
  <c r="D14" i="20"/>
  <c r="E14" i="20"/>
  <c r="F14" i="20"/>
  <c r="G14" i="20"/>
  <c r="H14" i="20"/>
  <c r="I14" i="20"/>
  <c r="J14" i="20"/>
  <c r="K14" i="20"/>
  <c r="L14" i="20"/>
  <c r="M14" i="20"/>
  <c r="N14" i="20"/>
  <c r="O14" i="20"/>
  <c r="P14" i="20"/>
  <c r="Q14" i="20"/>
  <c r="R14" i="20"/>
  <c r="S14" i="20"/>
  <c r="T14" i="20"/>
  <c r="C15" i="20"/>
  <c r="D15" i="20"/>
  <c r="E15" i="20"/>
  <c r="F15" i="20"/>
  <c r="G15" i="20"/>
  <c r="H15" i="20"/>
  <c r="I15" i="20"/>
  <c r="J15" i="20"/>
  <c r="K15" i="20"/>
  <c r="L15" i="20"/>
  <c r="M15" i="20"/>
  <c r="N15" i="20"/>
  <c r="O15" i="20"/>
  <c r="P15" i="20"/>
  <c r="Q15" i="20"/>
  <c r="R15" i="20"/>
  <c r="S15" i="20"/>
  <c r="T15" i="20"/>
  <c r="C16" i="20"/>
  <c r="D16" i="20"/>
  <c r="E16" i="20"/>
  <c r="F16" i="20"/>
  <c r="G16" i="20"/>
  <c r="H16" i="20"/>
  <c r="I16" i="20"/>
  <c r="J16" i="20"/>
  <c r="K16" i="20"/>
  <c r="L16" i="20"/>
  <c r="M16" i="20"/>
  <c r="N16" i="20"/>
  <c r="O16" i="20"/>
  <c r="P16" i="20"/>
  <c r="Q16" i="20"/>
  <c r="R16" i="20"/>
  <c r="S16" i="20"/>
  <c r="T16" i="20"/>
  <c r="C17" i="20"/>
  <c r="D17" i="20"/>
  <c r="E17" i="20"/>
  <c r="F17" i="20"/>
  <c r="G17" i="20"/>
  <c r="H17" i="20"/>
  <c r="I17" i="20"/>
  <c r="J17" i="20"/>
  <c r="K17" i="20"/>
  <c r="L17" i="20"/>
  <c r="M17" i="20"/>
  <c r="N17" i="20"/>
  <c r="O17" i="20"/>
  <c r="P17" i="20"/>
  <c r="Q17" i="20"/>
  <c r="R17" i="20"/>
  <c r="S17" i="20"/>
  <c r="T17" i="20"/>
  <c r="C18" i="20"/>
  <c r="D18" i="20"/>
  <c r="E18" i="20"/>
  <c r="F18" i="20"/>
  <c r="G18" i="20"/>
  <c r="H18" i="20"/>
  <c r="I18" i="20"/>
  <c r="J18" i="20"/>
  <c r="K18" i="20"/>
  <c r="L18" i="20"/>
  <c r="M18" i="20"/>
  <c r="N18" i="20"/>
  <c r="O18" i="20"/>
  <c r="P18" i="20"/>
  <c r="Q18" i="20"/>
  <c r="R18" i="20"/>
  <c r="S18" i="20"/>
  <c r="T18" i="20"/>
  <c r="C19" i="20"/>
  <c r="D19" i="20"/>
  <c r="E19" i="20"/>
  <c r="F19" i="20"/>
  <c r="G19" i="20"/>
  <c r="H19" i="20"/>
  <c r="I19" i="20"/>
  <c r="J19" i="20"/>
  <c r="K19" i="20"/>
  <c r="L19" i="20"/>
  <c r="M19" i="20"/>
  <c r="N19" i="20"/>
  <c r="O19" i="20"/>
  <c r="P19" i="20"/>
  <c r="Q19" i="20"/>
  <c r="R19" i="20"/>
  <c r="S19" i="20"/>
  <c r="T19" i="20"/>
  <c r="C20" i="20"/>
  <c r="D20" i="20"/>
  <c r="E20" i="20"/>
  <c r="F20" i="20"/>
  <c r="G20" i="20"/>
  <c r="H20" i="20"/>
  <c r="I20" i="20"/>
  <c r="J20" i="20"/>
  <c r="K20" i="20"/>
  <c r="L20" i="20"/>
  <c r="M20" i="20"/>
  <c r="N20" i="20"/>
  <c r="O20" i="20"/>
  <c r="P20" i="20"/>
  <c r="Q20" i="20"/>
  <c r="R20" i="20"/>
  <c r="S20" i="20"/>
  <c r="T20" i="20"/>
  <c r="C21" i="20" l="1"/>
  <c r="D21" i="20"/>
  <c r="T21" i="20"/>
  <c r="P21" i="20"/>
  <c r="E21" i="20"/>
  <c r="U25" i="20"/>
  <c r="U29" i="20"/>
  <c r="U17" i="20"/>
  <c r="L21" i="20"/>
  <c r="M21" i="20"/>
  <c r="O30" i="20"/>
  <c r="G21" i="20"/>
  <c r="Q21" i="20"/>
  <c r="I21" i="20"/>
  <c r="H21" i="20"/>
  <c r="S21" i="20"/>
  <c r="K21" i="20"/>
  <c r="U13" i="20"/>
  <c r="K30" i="20"/>
  <c r="U24" i="20"/>
  <c r="S30" i="20"/>
  <c r="O21" i="20"/>
  <c r="U27" i="20"/>
  <c r="U26" i="20"/>
  <c r="U23" i="20"/>
  <c r="G30" i="20"/>
  <c r="U28" i="20"/>
  <c r="U20" i="20"/>
  <c r="U19" i="20"/>
  <c r="U18" i="20"/>
  <c r="U16" i="20"/>
  <c r="U15" i="20"/>
  <c r="U14" i="20"/>
  <c r="R21" i="20"/>
  <c r="N21" i="20"/>
  <c r="J21" i="20"/>
  <c r="F21" i="20"/>
  <c r="T30" i="20"/>
  <c r="P30" i="20"/>
  <c r="L30" i="20"/>
  <c r="H30" i="20"/>
  <c r="D30" i="20"/>
  <c r="R30" i="20"/>
  <c r="N30" i="20"/>
  <c r="J30" i="20"/>
  <c r="F30" i="20"/>
  <c r="Q30" i="20"/>
  <c r="M30" i="20"/>
  <c r="I30" i="20"/>
  <c r="E30" i="20"/>
  <c r="U12" i="20"/>
  <c r="U30" i="20" l="1"/>
  <c r="U21" i="20"/>
  <c r="C30" i="20"/>
  <c r="C20" i="19" l="1"/>
  <c r="C19" i="19"/>
  <c r="C18" i="19"/>
  <c r="C17" i="19"/>
  <c r="C16" i="19"/>
  <c r="C15" i="19"/>
  <c r="C14" i="19"/>
  <c r="C13" i="19"/>
  <c r="C12" i="19"/>
  <c r="C11" i="19"/>
  <c r="C10" i="19"/>
  <c r="C9" i="19"/>
  <c r="C8" i="19"/>
  <c r="C7" i="19"/>
  <c r="C6" i="19"/>
  <c r="C5" i="19"/>
  <c r="C4" i="19"/>
  <c r="C3" i="19"/>
  <c r="T26" i="18"/>
  <c r="E30" i="18"/>
  <c r="I30" i="18"/>
  <c r="O30" i="18"/>
  <c r="M28" i="18"/>
  <c r="T28" i="18"/>
  <c r="T13" i="18" l="1"/>
  <c r="M26" i="18"/>
  <c r="M25" i="18"/>
  <c r="T23" i="18"/>
  <c r="M20" i="18"/>
  <c r="S30" i="18"/>
  <c r="T15" i="18"/>
  <c r="M13" i="18"/>
  <c r="M24" i="18"/>
  <c r="M22" i="18"/>
  <c r="T12" i="18"/>
  <c r="K30" i="18"/>
  <c r="G30" i="18"/>
  <c r="Q30" i="18"/>
  <c r="M29" i="18"/>
  <c r="M27" i="18"/>
  <c r="T25" i="18"/>
  <c r="T24" i="18"/>
  <c r="M23" i="18"/>
  <c r="T22" i="18"/>
  <c r="T21" i="18"/>
  <c r="M21" i="18"/>
  <c r="T20" i="18"/>
  <c r="T19" i="18"/>
  <c r="M19" i="18"/>
  <c r="T18" i="18"/>
  <c r="T17" i="18"/>
  <c r="M17" i="18"/>
  <c r="J30" i="18"/>
  <c r="M16" i="18"/>
  <c r="P30" i="18"/>
  <c r="T16" i="18"/>
  <c r="M15" i="18"/>
  <c r="L30" i="18"/>
  <c r="H30" i="18"/>
  <c r="R30" i="18"/>
  <c r="T14" i="18"/>
  <c r="D30" i="18"/>
  <c r="T27" i="18"/>
  <c r="M18" i="18"/>
  <c r="T29" i="18"/>
  <c r="M12" i="18"/>
  <c r="N30" i="18"/>
  <c r="F30" i="18"/>
  <c r="M14" i="18"/>
  <c r="M30" i="18" l="1"/>
  <c r="T30" i="18"/>
</calcChain>
</file>

<file path=xl/sharedStrings.xml><?xml version="1.0" encoding="utf-8"?>
<sst xmlns="http://schemas.openxmlformats.org/spreadsheetml/2006/main" count="12737" uniqueCount="2014">
  <si>
    <t>PR19 Business Plan - Bespoke Performance Commitment Summary</t>
  </si>
  <si>
    <t>Bespoke performance commitments are proposed by each company and reflect their own circumstances and their customers’ particular preferences (Ofwat, Delivering Water 2020: Our final methodology for the 2019 price review, Dec 2017).</t>
  </si>
  <si>
    <t>This means bespoke performance commitments will vary by company and are therefore difficult to compare.</t>
  </si>
  <si>
    <t>The table below summarises the numbers of bespoke performance commitments which relate to the Blueprint for Water headline asks, made by English water companies in their PR19 business plans.</t>
  </si>
  <si>
    <t>The bespoke performance commitments have been assigned a 'desciptor' as part of this project, based on the general subject of the performance commitment. The allocation of descriptors is presented on the 'Descriptors' worksheet.</t>
  </si>
  <si>
    <t>It should be noted that some of the natural capital and catchment bespoke commitments are quite broad so may include delivery against like biodiversity and other areas.</t>
  </si>
  <si>
    <t>Not all bespoke performance commitments relate to environmental issues. These are listed with a 'None' descriptor on the other worksheets in this file.</t>
  </si>
  <si>
    <t>Not all the bespoke performance commitment descriptors will be relevant to all companies. Water only companies will generally not include commitments associated with (mainly sewer related) pollution or bathing water.</t>
  </si>
  <si>
    <t>WASC</t>
  </si>
  <si>
    <t>Water only</t>
  </si>
  <si>
    <t>Headline ask</t>
  </si>
  <si>
    <t>BPC descriptor</t>
  </si>
  <si>
    <t>AW</t>
  </si>
  <si>
    <t>STW</t>
  </si>
  <si>
    <t>SW</t>
  </si>
  <si>
    <t>SWW</t>
  </si>
  <si>
    <t>TW</t>
  </si>
  <si>
    <t>UU</t>
  </si>
  <si>
    <t>WSX</t>
  </si>
  <si>
    <t>YW</t>
  </si>
  <si>
    <t>TOTAL</t>
  </si>
  <si>
    <t>AFW</t>
  </si>
  <si>
    <t>BW</t>
  </si>
  <si>
    <t>PW</t>
  </si>
  <si>
    <t>SES</t>
  </si>
  <si>
    <t>SEW</t>
  </si>
  <si>
    <t>A. Protect and restore catchments from source to sea</t>
  </si>
  <si>
    <t>Biodiversity</t>
  </si>
  <si>
    <t>Catchment management</t>
  </si>
  <si>
    <t>Natural capital</t>
  </si>
  <si>
    <t>River environment</t>
  </si>
  <si>
    <t>WINEP</t>
  </si>
  <si>
    <t>B. Stop pollution of our waters</t>
  </si>
  <si>
    <t>Surface water flooding</t>
  </si>
  <si>
    <t>Sewage pollution and CSOs</t>
  </si>
  <si>
    <t>River water quality</t>
  </si>
  <si>
    <t>Bathing water quality</t>
  </si>
  <si>
    <t>Sewer flooding/blockages</t>
  </si>
  <si>
    <t>External sewer flooding</t>
  </si>
  <si>
    <t>C02/greenhouse gas reduction</t>
  </si>
  <si>
    <t>C. Use water wisely and price water fairly</t>
  </si>
  <si>
    <t>Affordability and value for money</t>
  </si>
  <si>
    <t>Communication and education</t>
  </si>
  <si>
    <t>Metering</t>
  </si>
  <si>
    <t>Vulnerable customers</t>
  </si>
  <si>
    <t>Water efficiency</t>
  </si>
  <si>
    <t>D. Keep our rivers flowing and wetlands wet</t>
  </si>
  <si>
    <t>AIM /abstraction</t>
  </si>
  <si>
    <t>TOTAL BY WATER COMPANY</t>
  </si>
  <si>
    <t>*NWL includes Northumbrian Water and Essex and Suffolk Water</t>
  </si>
  <si>
    <t>*SST includes South Staffs Water and Cambridge Water</t>
  </si>
  <si>
    <t>Company</t>
  </si>
  <si>
    <t>Headline.ASK</t>
  </si>
  <si>
    <t>ASK</t>
  </si>
  <si>
    <t>Spatial.scale.of.impact</t>
  </si>
  <si>
    <t>Level.of.ambition</t>
  </si>
  <si>
    <t>Potential.for.future.influence</t>
  </si>
  <si>
    <t>Unique ID</t>
  </si>
  <si>
    <t>PC name</t>
  </si>
  <si>
    <t>PC unit</t>
  </si>
  <si>
    <t>PC unit description</t>
  </si>
  <si>
    <t>2017-18</t>
  </si>
  <si>
    <t>2018-19_x000D_
(forecast)</t>
  </si>
  <si>
    <t>2019-20_x000D_
(forecast)</t>
  </si>
  <si>
    <t>2020-21</t>
  </si>
  <si>
    <t>2021-22</t>
  </si>
  <si>
    <t>2022-23</t>
  </si>
  <si>
    <t>2023-24</t>
  </si>
  <si>
    <t>2024-25</t>
  </si>
  <si>
    <t>C</t>
  </si>
  <si>
    <t>AFF_VFM</t>
  </si>
  <si>
    <t/>
  </si>
  <si>
    <t>PR19BRL_PC15</t>
  </si>
  <si>
    <t>Value for money</t>
  </si>
  <si>
    <t>%</t>
  </si>
  <si>
    <t>% respondents to survey</t>
  </si>
  <si>
    <t>69</t>
  </si>
  <si>
    <t>72</t>
  </si>
  <si>
    <t>80</t>
  </si>
  <si>
    <t>81</t>
  </si>
  <si>
    <t>82</t>
  </si>
  <si>
    <t>83</t>
  </si>
  <si>
    <t>PR19PRT_PRT-Retail-02</t>
  </si>
  <si>
    <t>Affordability</t>
  </si>
  <si>
    <t>nr</t>
  </si>
  <si>
    <t>nr of customers on Social tariff</t>
  </si>
  <si>
    <t>5300</t>
  </si>
  <si>
    <t>5650</t>
  </si>
  <si>
    <t>6000</t>
  </si>
  <si>
    <t>6400</t>
  </si>
  <si>
    <t>6800</t>
  </si>
  <si>
    <t>7200</t>
  </si>
  <si>
    <t>7600</t>
  </si>
  <si>
    <t>8000</t>
  </si>
  <si>
    <t>PR19SES_B.5</t>
  </si>
  <si>
    <t>Perception of value for money</t>
  </si>
  <si>
    <t>Percentage of customers</t>
  </si>
  <si>
    <t>9</t>
  </si>
  <si>
    <t>11</t>
  </si>
  <si>
    <t>10</t>
  </si>
  <si>
    <t>SST</t>
  </si>
  <si>
    <t>PR19SSC_F2</t>
  </si>
  <si>
    <t>Percentage</t>
  </si>
  <si>
    <t>72.25</t>
  </si>
  <si>
    <t>73</t>
  </si>
  <si>
    <t>75</t>
  </si>
  <si>
    <t>77</t>
  </si>
  <si>
    <t>79</t>
  </si>
  <si>
    <t>85</t>
  </si>
  <si>
    <t>PR19SWB_PC E6</t>
  </si>
  <si>
    <t>Customer satisfaction with value for money</t>
  </si>
  <si>
    <t>65</t>
  </si>
  <si>
    <t>70</t>
  </si>
  <si>
    <t>71</t>
  </si>
  <si>
    <t>74</t>
  </si>
  <si>
    <t>PR19SWB_PC G4</t>
  </si>
  <si>
    <t>Percentage of customers who find their water bill affordable</t>
  </si>
  <si>
    <t>85.6</t>
  </si>
  <si>
    <t>86.5</t>
  </si>
  <si>
    <t>89</t>
  </si>
  <si>
    <t>92.8</t>
  </si>
  <si>
    <t>95.2</t>
  </si>
  <si>
    <t>97.6</t>
  </si>
  <si>
    <t>100</t>
  </si>
  <si>
    <t>PR19YKY_11</t>
  </si>
  <si>
    <t>Affordability of bills</t>
  </si>
  <si>
    <t>% of customers</t>
  </si>
  <si>
    <t>76</t>
  </si>
  <si>
    <t>84</t>
  </si>
  <si>
    <t>D</t>
  </si>
  <si>
    <t>AIM</t>
  </si>
  <si>
    <t>PR19AFW_W-B4</t>
  </si>
  <si>
    <t>Abstraction reduction</t>
  </si>
  <si>
    <t>Ml/d</t>
  </si>
  <si>
    <t>Ml/d reduction per year</t>
  </si>
  <si>
    <t>32.700000000000003</t>
  </si>
  <si>
    <t>42.1</t>
  </si>
  <si>
    <t>0</t>
  </si>
  <si>
    <t>36</t>
  </si>
  <si>
    <t>PR19AFW_W-B5</t>
  </si>
  <si>
    <t>Number of sources operating under the Abstraction Incentive Mechanism</t>
  </si>
  <si>
    <t>Ml</t>
  </si>
  <si>
    <t>-3046.95</t>
  </si>
  <si>
    <t>PR19ANH_20</t>
  </si>
  <si>
    <t>Abstraction Incentive Mechanism</t>
  </si>
  <si>
    <t>Megalitre (Ml)</t>
  </si>
  <si>
    <t>87</t>
  </si>
  <si>
    <t>PR19BRL_PC26</t>
  </si>
  <si>
    <t>Abstraction Incentive Mechanism (AIM)</t>
  </si>
  <si>
    <t>Megalitres (Ml)</t>
  </si>
  <si>
    <t>2843.4</t>
  </si>
  <si>
    <t>NWL</t>
  </si>
  <si>
    <t>PR19NES_BES18</t>
  </si>
  <si>
    <t>Abstraction incentive mechanism (AIM)</t>
  </si>
  <si>
    <t>PR19PRT_PRT-Water Resources-02</t>
  </si>
  <si>
    <t>The Abstraction Incentive Mechanism</t>
  </si>
  <si>
    <t>PR19SES_E.4</t>
  </si>
  <si>
    <t>Abstraction incentive mechanism</t>
  </si>
  <si>
    <t>19</t>
  </si>
  <si>
    <t>PR19SEW_H.5</t>
  </si>
  <si>
    <t>Bespoke Abstraction Incentive Mechanism (AIM)</t>
  </si>
  <si>
    <t>Megalitres per day</t>
  </si>
  <si>
    <t>PR19SSC_C5</t>
  </si>
  <si>
    <t>Environmentally sensitive water abstraction</t>
  </si>
  <si>
    <t>score</t>
  </si>
  <si>
    <t>Score derived from AIM calculation</t>
  </si>
  <si>
    <t>-0.64</t>
  </si>
  <si>
    <t>PR19SVE_G09</t>
  </si>
  <si>
    <t>PR19SRN_WR05</t>
  </si>
  <si>
    <t>Ml/d red</t>
  </si>
  <si>
    <t>Average Ml/d below the September abstraction limit on the River Itchen for days in September where the river flow is below the trigger threshold.</t>
  </si>
  <si>
    <t>15</t>
  </si>
  <si>
    <t>PR19SWB_PC H2</t>
  </si>
  <si>
    <t>Megalitres</t>
  </si>
  <si>
    <t>365</t>
  </si>
  <si>
    <t>PR19TMS_EW01</t>
  </si>
  <si>
    <t>0.0</t>
  </si>
  <si>
    <t>PR19UU_C03-WR</t>
  </si>
  <si>
    <t>PR19WSX_E12</t>
  </si>
  <si>
    <t>Abstraction Incentive Mechanism (Stubhampton)</t>
  </si>
  <si>
    <t>Ml/y</t>
  </si>
  <si>
    <t>Megalitres per year</t>
  </si>
  <si>
    <t>179</t>
  </si>
  <si>
    <t>192</t>
  </si>
  <si>
    <t>45</t>
  </si>
  <si>
    <t>PR19WSX_E3</t>
  </si>
  <si>
    <t>Abstraction Incentive Mechanism (Mere)</t>
  </si>
  <si>
    <t>30</t>
  </si>
  <si>
    <t>50</t>
  </si>
  <si>
    <t>PR19YKY_39</t>
  </si>
  <si>
    <t>B</t>
  </si>
  <si>
    <t>BATHWAT</t>
  </si>
  <si>
    <t>PR19ANH_19</t>
  </si>
  <si>
    <t>Bathing Waters Attaining Excellent Status</t>
  </si>
  <si>
    <t>Number of bathing waters classified as excellent</t>
  </si>
  <si>
    <t>32</t>
  </si>
  <si>
    <t>33</t>
  </si>
  <si>
    <t>PR19NES_BES19</t>
  </si>
  <si>
    <t>Bathing water compliance</t>
  </si>
  <si>
    <t>The percentage of designated bathing waters in our northern operating area that are classified annually as Excellent._x000D_
The bathing season runs from 15th May and ends on the 30th September.</t>
  </si>
  <si>
    <t>94.12</t>
  </si>
  <si>
    <t>97.06</t>
  </si>
  <si>
    <t>PR19SRN_WWN11</t>
  </si>
  <si>
    <t>Maintain Bathing waters at ‘Excellent’.</t>
  </si>
  <si>
    <t>The number of bathing waters at ‘Excellent’ in 2020 over the following relevant assessment period.</t>
  </si>
  <si>
    <t>57</t>
  </si>
  <si>
    <t>PR19SRN_WWN12</t>
  </si>
  <si>
    <t>Improve the number of Bathing waters to at least ‘Good’ (Cost Adjustment Claim).</t>
  </si>
  <si>
    <t>Number of bathing waters at ‘Good’</t>
  </si>
  <si>
    <t>5</t>
  </si>
  <si>
    <t>PR19SRN_WWN13</t>
  </si>
  <si>
    <t>Improve the bathing waters at ‘Excellent’ quality (Cost Adjustment Claim).</t>
  </si>
  <si>
    <t>Number of bathing waters at ‘Excellent’</t>
  </si>
  <si>
    <t>2</t>
  </si>
  <si>
    <t>PR19SWB_PC H1</t>
  </si>
  <si>
    <t>Nr</t>
  </si>
  <si>
    <t>Number</t>
  </si>
  <si>
    <t>-8</t>
  </si>
  <si>
    <t>-6</t>
  </si>
  <si>
    <t>-4</t>
  </si>
  <si>
    <t>-2</t>
  </si>
  <si>
    <t>PR19WSX_E6</t>
  </si>
  <si>
    <t>Working with communities to improve bathing water experience</t>
  </si>
  <si>
    <t>Number of beaches - cumulative</t>
  </si>
  <si>
    <t>14</t>
  </si>
  <si>
    <t>20</t>
  </si>
  <si>
    <t>26</t>
  </si>
  <si>
    <t>40</t>
  </si>
  <si>
    <t>47</t>
  </si>
  <si>
    <t>PR19YKY_36</t>
  </si>
  <si>
    <t>Number of Bathing Waters</t>
  </si>
  <si>
    <t>18</t>
  </si>
  <si>
    <t>A</t>
  </si>
  <si>
    <t>BIODIV</t>
  </si>
  <si>
    <t>PR19BRL_PC22</t>
  </si>
  <si>
    <t>Biodiversity Index</t>
  </si>
  <si>
    <t>Biodiversity index</t>
  </si>
  <si>
    <t>17657</t>
  </si>
  <si>
    <t>17658</t>
  </si>
  <si>
    <t>17659</t>
  </si>
  <si>
    <t>17668</t>
  </si>
  <si>
    <t>17678</t>
  </si>
  <si>
    <t>17689</t>
  </si>
  <si>
    <t>17700</t>
  </si>
  <si>
    <t>17711</t>
  </si>
  <si>
    <t>PR19PRT_PRT-Water Resources-01 a</t>
  </si>
  <si>
    <t>Biodiversity (reward)</t>
  </si>
  <si>
    <t>£m</t>
  </si>
  <si>
    <t>value of grants awarded</t>
  </si>
  <si>
    <t>PR19PRT_PRT-Water Resources-01 b</t>
  </si>
  <si>
    <t>Biodiversity (penalty)</t>
  </si>
  <si>
    <t>Status of sites</t>
  </si>
  <si>
    <t>0.9</t>
  </si>
  <si>
    <t>PR19SEW_H.2</t>
  </si>
  <si>
    <t>Protecting wildlife and increasing biodiversity</t>
  </si>
  <si>
    <t>Ha</t>
  </si>
  <si>
    <t>Hectares of company land</t>
  </si>
  <si>
    <t>NA</t>
  </si>
  <si>
    <t>1460</t>
  </si>
  <si>
    <t>PR19SVE_C02</t>
  </si>
  <si>
    <t>Improvements in WFD criteria</t>
  </si>
  <si>
    <t>Number of improvement points</t>
  </si>
  <si>
    <t>211</t>
  </si>
  <si>
    <t>PR19SVE_C03</t>
  </si>
  <si>
    <t>Biodiversity (Water)</t>
  </si>
  <si>
    <t>Hectares</t>
  </si>
  <si>
    <t>190.52</t>
  </si>
  <si>
    <t>381.04</t>
  </si>
  <si>
    <t>571.55999999999995</t>
  </si>
  <si>
    <t>762.08</t>
  </si>
  <si>
    <t>952.6</t>
  </si>
  <si>
    <t>PR19SVE_C04</t>
  </si>
  <si>
    <t>Biodiversity (Waste)</t>
  </si>
  <si>
    <t>137.80000000000001</t>
  </si>
  <si>
    <t>PR19SWB_PC F3</t>
  </si>
  <si>
    <t>Biodiversity - Compliance</t>
  </si>
  <si>
    <t>1</t>
  </si>
  <si>
    <t>3</t>
  </si>
  <si>
    <t>PR19SWB_PC F4</t>
  </si>
  <si>
    <t>Biodiversity - Prevent Deterioration</t>
  </si>
  <si>
    <t>21</t>
  </si>
  <si>
    <t>44</t>
  </si>
  <si>
    <t>67</t>
  </si>
  <si>
    <t>90</t>
  </si>
  <si>
    <t>112</t>
  </si>
  <si>
    <t>PR19SWB_PC F5</t>
  </si>
  <si>
    <t>Biodiversity - Enhancement</t>
  </si>
  <si>
    <t>37889</t>
  </si>
  <si>
    <t>50549</t>
  </si>
  <si>
    <t>63209</t>
  </si>
  <si>
    <t>73209</t>
  </si>
  <si>
    <t>83209</t>
  </si>
  <si>
    <t>93209</t>
  </si>
  <si>
    <t>103209</t>
  </si>
  <si>
    <t>113209</t>
  </si>
  <si>
    <t>PR19TMS_EW02</t>
  </si>
  <si>
    <t>Environmental measures delivered (Water)</t>
  </si>
  <si>
    <t>Number of schemes</t>
  </si>
  <si>
    <t>78</t>
  </si>
  <si>
    <t>PR19TMS_EWS01</t>
  </si>
  <si>
    <t>Enhancing biodiversity</t>
  </si>
  <si>
    <t>Net gain in biodiversity units</t>
  </si>
  <si>
    <t>49110</t>
  </si>
  <si>
    <t>2455</t>
  </si>
  <si>
    <t>C02_GHG</t>
  </si>
  <si>
    <t>PR19ANH_24</t>
  </si>
  <si>
    <t>Operational carbon</t>
  </si>
  <si>
    <t>% reduction in carbon from 2015 baseline</t>
  </si>
  <si>
    <t>4</t>
  </si>
  <si>
    <t>6</t>
  </si>
  <si>
    <t>8</t>
  </si>
  <si>
    <t>PR19ANH_25</t>
  </si>
  <si>
    <t>Capital carbon</t>
  </si>
  <si>
    <t>% reduction in carbon from 2020 baseline</t>
  </si>
  <si>
    <t>60</t>
  </si>
  <si>
    <t>61</t>
  </si>
  <si>
    <t>62</t>
  </si>
  <si>
    <t>63</t>
  </si>
  <si>
    <t>64</t>
  </si>
  <si>
    <t>PR19NES_BES21</t>
  </si>
  <si>
    <t>Greenhouse Gas Emissions</t>
  </si>
  <si>
    <t>The measurement is the annual operational greenhouse gases emissions based on the Carbon Accounting Workbook (currently CAW11) and is expressed in tonnes CO2 (Carbon dioxide equivalent). The measure will be assessed on our regulatory year performance.</t>
  </si>
  <si>
    <t>163500</t>
  </si>
  <si>
    <t>38199</t>
  </si>
  <si>
    <t>33008</t>
  </si>
  <si>
    <t>28575</t>
  </si>
  <si>
    <t>27406</t>
  </si>
  <si>
    <t>26237</t>
  </si>
  <si>
    <t>25067</t>
  </si>
  <si>
    <t>23898</t>
  </si>
  <si>
    <t>PR19PRT_PRT-Network Plus-09</t>
  </si>
  <si>
    <t>Carbon</t>
  </si>
  <si>
    <t>Tonnes of CO2 (equivalent) / Ml</t>
  </si>
  <si>
    <t>UQ</t>
  </si>
  <si>
    <t>PR19SEW_H.4</t>
  </si>
  <si>
    <t>Greenhouse gas emissions</t>
  </si>
  <si>
    <t>kgCO2 emissions per megalitre of treated water</t>
  </si>
  <si>
    <t>288</t>
  </si>
  <si>
    <t>228.8</t>
  </si>
  <si>
    <t>181.8</t>
  </si>
  <si>
    <t>144.5</t>
  </si>
  <si>
    <t>114.8</t>
  </si>
  <si>
    <t>91.2</t>
  </si>
  <si>
    <t>72.5</t>
  </si>
  <si>
    <t>57.6</t>
  </si>
  <si>
    <t>PR19SSC_C8</t>
  </si>
  <si>
    <t>Carbon emissions</t>
  </si>
  <si>
    <t>Kilograms per connected property</t>
  </si>
  <si>
    <t>68</t>
  </si>
  <si>
    <t>66</t>
  </si>
  <si>
    <t>PR19SRN_BIO01</t>
  </si>
  <si>
    <t>Renewable Generation</t>
  </si>
  <si>
    <t>Quantity of renewable electricity generated, measured in kWh, as a percentage of our total electricity</t>
  </si>
  <si>
    <t>0.172</t>
  </si>
  <si>
    <t>0.17</t>
  </si>
  <si>
    <t>0.175</t>
  </si>
  <si>
    <t>0.212</t>
  </si>
  <si>
    <t>0.213</t>
  </si>
  <si>
    <t>0.24</t>
  </si>
  <si>
    <t>PR19TMS_EWS03</t>
  </si>
  <si>
    <t>Renewable energy produced</t>
  </si>
  <si>
    <t>Gigawatt hours</t>
  </si>
  <si>
    <t>473</t>
  </si>
  <si>
    <t>493</t>
  </si>
  <si>
    <t>501</t>
  </si>
  <si>
    <t>510</t>
  </si>
  <si>
    <t>512</t>
  </si>
  <si>
    <t>517</t>
  </si>
  <si>
    <t>PR19WSX_E5</t>
  </si>
  <si>
    <t>Kiloton of CO2 equivalent (KtCO2e)</t>
  </si>
  <si>
    <t>135</t>
  </si>
  <si>
    <t>126</t>
  </si>
  <si>
    <t>117</t>
  </si>
  <si>
    <t>111</t>
  </si>
  <si>
    <t>110</t>
  </si>
  <si>
    <t>107</t>
  </si>
  <si>
    <t>105</t>
  </si>
  <si>
    <t>101</t>
  </si>
  <si>
    <t>PR19YKY_41</t>
  </si>
  <si>
    <t>Renewable energy generation</t>
  </si>
  <si>
    <t>GWh</t>
  </si>
  <si>
    <t>276</t>
  </si>
  <si>
    <t>316</t>
  </si>
  <si>
    <t>385</t>
  </si>
  <si>
    <t>439</t>
  </si>
  <si>
    <t>433</t>
  </si>
  <si>
    <t>438</t>
  </si>
  <si>
    <t>451</t>
  </si>
  <si>
    <t>491</t>
  </si>
  <si>
    <t>PR19YKY_6</t>
  </si>
  <si>
    <t>kilo tonnes of Carbon Dioxide equivalent  (KT CO2e)</t>
  </si>
  <si>
    <t>223</t>
  </si>
  <si>
    <t>280</t>
  </si>
  <si>
    <t>PR19SES_E.2</t>
  </si>
  <si>
    <t>Emissions (kgCO2eg) per million litre of water put into supply</t>
  </si>
  <si>
    <t>376</t>
  </si>
  <si>
    <t>55</t>
  </si>
  <si>
    <t>CATCH</t>
  </si>
  <si>
    <t>PR19PRT_PRT-Network Plus-08</t>
  </si>
  <si>
    <t>Catchment Management</t>
  </si>
  <si>
    <t>nr of farmers engaged with</t>
  </si>
  <si>
    <t>PR19SEW_H.1</t>
  </si>
  <si>
    <t>Engaging and working with landowners and land managers to improve catchment resilience related to raw water quality deterioration</t>
  </si>
  <si>
    <t>Hectares of land</t>
  </si>
  <si>
    <t>14217</t>
  </si>
  <si>
    <t>PR19SEW_H.6</t>
  </si>
  <si>
    <t>Engaging and working with abstractors to improve catchment resilience to low flows</t>
  </si>
  <si>
    <t>Percentage of relevant abstractors engaged with</t>
  </si>
  <si>
    <t>PR19SVE_H03</t>
  </si>
  <si>
    <t>Farming for Water</t>
  </si>
  <si>
    <t>Number of catchment schemes meeting end of AMP7 target KPIs and resulting in an improved classification of EoCs</t>
  </si>
  <si>
    <t>16</t>
  </si>
  <si>
    <t>PR19TMS_EWS02</t>
  </si>
  <si>
    <t>Smarter Water Catchment Initiatives</t>
  </si>
  <si>
    <t>Number of initiatives</t>
  </si>
  <si>
    <t>PR19WSX_E7</t>
  </si>
  <si>
    <t>Working with catchment partners to improve natural capital</t>
  </si>
  <si>
    <t>Number of schemes - cumulative</t>
  </si>
  <si>
    <t>35</t>
  </si>
  <si>
    <t>29</t>
  </si>
  <si>
    <t>37</t>
  </si>
  <si>
    <t>PR19YKY_2</t>
  </si>
  <si>
    <t>Land conserved and enhanced</t>
  </si>
  <si>
    <t>Ha of Land</t>
  </si>
  <si>
    <t>11689</t>
  </si>
  <si>
    <t>15239</t>
  </si>
  <si>
    <t>PR19YKY_3</t>
  </si>
  <si>
    <t>Integrated catchment management</t>
  </si>
  <si>
    <t>% of catchments</t>
  </si>
  <si>
    <t>7.7</t>
  </si>
  <si>
    <t>COMM_ED</t>
  </si>
  <si>
    <t>PR19AFW_W-B2</t>
  </si>
  <si>
    <t>Environmental innovation - delivery of community projects</t>
  </si>
  <si>
    <t>Number of projects units completed</t>
  </si>
  <si>
    <t>12</t>
  </si>
  <si>
    <t>PR19SSC_B3</t>
  </si>
  <si>
    <t>Education activity</t>
  </si>
  <si>
    <t>Number of people</t>
  </si>
  <si>
    <t>1800</t>
  </si>
  <si>
    <t>3000</t>
  </si>
  <si>
    <t>PR19SVE_F08</t>
  </si>
  <si>
    <t>Green communities</t>
  </si>
  <si>
    <t>£millions</t>
  </si>
  <si>
    <t>0.12</t>
  </si>
  <si>
    <t>PR19SRN_N01</t>
  </si>
  <si>
    <t>Community engagement</t>
  </si>
  <si>
    <t>rank</t>
  </si>
  <si>
    <t>Rank of where we are in the benchmarking</t>
  </si>
  <si>
    <t>PR19SRN_N02</t>
  </si>
  <si>
    <t>Schools visited and engagement with children</t>
  </si>
  <si>
    <t>The number of schools which have been visited in the year</t>
  </si>
  <si>
    <t>250</t>
  </si>
  <si>
    <t>FLD_SW</t>
  </si>
  <si>
    <t>PR19SVE_F09</t>
  </si>
  <si>
    <t>Collaborative flood resilience</t>
  </si>
  <si>
    <t>Number of properties or areas</t>
  </si>
  <si>
    <t>360</t>
  </si>
  <si>
    <t>PR19SRN_WWN06</t>
  </si>
  <si>
    <t>Surface water management</t>
  </si>
  <si>
    <t>Number of properties disconnected from the combined drainage system within the year</t>
  </si>
  <si>
    <t>PR19TMS_DS02</t>
  </si>
  <si>
    <t>0.00</t>
  </si>
  <si>
    <t>15.00</t>
  </si>
  <si>
    <t>20.00</t>
  </si>
  <si>
    <t>65.00</t>
  </si>
  <si>
    <t>PR19UU_G04-WWN</t>
  </si>
  <si>
    <t>Raising customer awareness to reduce the risk of flooding</t>
  </si>
  <si>
    <t>Increase in customer awareness from the 2018/19 baseline (%)</t>
  </si>
  <si>
    <t>PR19YKY_37</t>
  </si>
  <si>
    <t>Hectares of surface water removed or attenuated from the public sewer network</t>
  </si>
  <si>
    <t>METER</t>
  </si>
  <si>
    <t>PR19BRL_PC20</t>
  </si>
  <si>
    <t>Meter penetration</t>
  </si>
  <si>
    <t>% metered supplies</t>
  </si>
  <si>
    <t>52.7</t>
  </si>
  <si>
    <t>58</t>
  </si>
  <si>
    <t>65.9</t>
  </si>
  <si>
    <t>67.7</t>
  </si>
  <si>
    <t>69.5</t>
  </si>
  <si>
    <t>71.3</t>
  </si>
  <si>
    <t>73.1</t>
  </si>
  <si>
    <t>PR19NES_BES25</t>
  </si>
  <si>
    <t>Delivery of smart water metering enhancement programme</t>
  </si>
  <si>
    <t>text</t>
  </si>
  <si>
    <t>See business plan chapter 4</t>
  </si>
  <si>
    <t>PR19SVE_G14</t>
  </si>
  <si>
    <t>Number of water meters installed</t>
  </si>
  <si>
    <t>The total number of selective and optant meters installed</t>
  </si>
  <si>
    <t>35611</t>
  </si>
  <si>
    <t>32000</t>
  </si>
  <si>
    <t>41131</t>
  </si>
  <si>
    <t>56686</t>
  </si>
  <si>
    <t>62868</t>
  </si>
  <si>
    <t>74145</t>
  </si>
  <si>
    <t>90169</t>
  </si>
  <si>
    <t>PR19SWB_PC G1</t>
  </si>
  <si>
    <t>Replacement of dumb meters with AMR</t>
  </si>
  <si>
    <t>122491</t>
  </si>
  <si>
    <t>130939</t>
  </si>
  <si>
    <t>138800</t>
  </si>
  <si>
    <t>161332</t>
  </si>
  <si>
    <t>183364</t>
  </si>
  <si>
    <t>204655</t>
  </si>
  <si>
    <t>225705</t>
  </si>
  <si>
    <t>245964</t>
  </si>
  <si>
    <t>NATCAP</t>
  </si>
  <si>
    <t>PR19ANH_31</t>
  </si>
  <si>
    <t>Natural Capital</t>
  </si>
  <si>
    <t>Reporting of delivery of strategy</t>
  </si>
  <si>
    <t>PR19SRN_WWN15</t>
  </si>
  <si>
    <t>Number of natural capital accounts set up</t>
  </si>
  <si>
    <t>PR19TMS_EWS04</t>
  </si>
  <si>
    <t>Natural Capital Accounting</t>
  </si>
  <si>
    <t xml:space="preserve">Percentage of Thames Water land-holdings, as a % of total appointed business land _x000D_
holdings, where natural capital stocks are assessed and reported publicly._x000D_
_x000D_
</t>
  </si>
  <si>
    <t>PR19UU_C08-CF</t>
  </si>
  <si>
    <t>Enhancing natural capital value for customers</t>
  </si>
  <si>
    <t>Natural capital value delivered over and above regulatory requirements, measured independently from an audited baseline by an appropriate organisation.</t>
  </si>
  <si>
    <t>1.75</t>
  </si>
  <si>
    <t>2.25</t>
  </si>
  <si>
    <t>PR19WSX_E4</t>
  </si>
  <si>
    <t>Natural capital: improve Sites of Special Scientific Interest (SSSI sites)</t>
  </si>
  <si>
    <t>Percentage of agreed actions delivered - cumulative</t>
  </si>
  <si>
    <t>POLL_CSO</t>
  </si>
  <si>
    <t>PR19SES_E.3</t>
  </si>
  <si>
    <t>Pollution incidents</t>
  </si>
  <si>
    <t>Number of pollution incidents</t>
  </si>
  <si>
    <t>PR19SRN_WWN10</t>
  </si>
  <si>
    <t>Combined Sewer Overflows (CSO) monitoring</t>
  </si>
  <si>
    <t>% of CSOs with effective monitoring</t>
  </si>
  <si>
    <t>0.6902</t>
  </si>
  <si>
    <t>0.8848</t>
  </si>
  <si>
    <t>0.92</t>
  </si>
  <si>
    <t>0.95</t>
  </si>
  <si>
    <t>0.97</t>
  </si>
  <si>
    <t>0.99</t>
  </si>
  <si>
    <t>0.999</t>
  </si>
  <si>
    <t>PR19SWB_PC F2</t>
  </si>
  <si>
    <t>Number of pollution incidents cat 1-3 (water only)</t>
  </si>
  <si>
    <t>PR19WSX_E9</t>
  </si>
  <si>
    <t>Reduce frequent spilling overflows (non-WINEP)</t>
  </si>
  <si>
    <t>RIV_ENV</t>
  </si>
  <si>
    <t>PR19AFW_W-B3</t>
  </si>
  <si>
    <t>River restoration</t>
  </si>
  <si>
    <t>Number of morphological schemes completed</t>
  </si>
  <si>
    <t>7</t>
  </si>
  <si>
    <t>28</t>
  </si>
  <si>
    <t>PR19BRL_PC21</t>
  </si>
  <si>
    <t>Raw Water Quality of Sources</t>
  </si>
  <si>
    <t>Kg of P loss reduction achieved by Bristol Water scheme</t>
  </si>
  <si>
    <t>109</t>
  </si>
  <si>
    <t>216</t>
  </si>
  <si>
    <t>322</t>
  </si>
  <si>
    <t>427</t>
  </si>
  <si>
    <t>531</t>
  </si>
  <si>
    <t>PR19NES_BES20</t>
  </si>
  <si>
    <t>Water environment improvements</t>
  </si>
  <si>
    <t>Measurement will be based on the length of water environment improved, in km.</t>
  </si>
  <si>
    <t>PR19TMS_ES02</t>
  </si>
  <si>
    <t>Environmental measures delivered (wastewater)</t>
  </si>
  <si>
    <t>700</t>
  </si>
  <si>
    <t>PR19UU_C04-WR</t>
  </si>
  <si>
    <t>Improving the water environment</t>
  </si>
  <si>
    <t>Net number of days early or late</t>
  </si>
  <si>
    <t>PR19WSX_E11</t>
  </si>
  <si>
    <t>Km of river improved (non-WINEP)</t>
  </si>
  <si>
    <t>km</t>
  </si>
  <si>
    <t>Kilometre (Km) of river improved</t>
  </si>
  <si>
    <t>PR19YKY_4</t>
  </si>
  <si>
    <t>Length of river improved</t>
  </si>
  <si>
    <t>Km of River</t>
  </si>
  <si>
    <t>528</t>
  </si>
  <si>
    <t>767.63</t>
  </si>
  <si>
    <t>RIV_WQ</t>
  </si>
  <si>
    <t>PR19SRN_WWN09</t>
  </si>
  <si>
    <t>Km of rivers improved</t>
  </si>
  <si>
    <t>82.5</t>
  </si>
  <si>
    <t>107.1</t>
  </si>
  <si>
    <t>537.20000000000005</t>
  </si>
  <si>
    <t>PR19UU_C05-WWN</t>
  </si>
  <si>
    <t>Improving river water quality</t>
  </si>
  <si>
    <t>net position in number of days early or late</t>
  </si>
  <si>
    <t>1098</t>
  </si>
  <si>
    <t>-6109</t>
  </si>
  <si>
    <t>SEW_ALL</t>
  </si>
  <si>
    <t>PR19NES_BES10</t>
  </si>
  <si>
    <t>Sewer flooding risk reduction</t>
  </si>
  <si>
    <t>The measure is the annual number of properties where flood risk (internal or external) has been reduced.</t>
  </si>
  <si>
    <t>7400</t>
  </si>
  <si>
    <t>PR19NES_BES15</t>
  </si>
  <si>
    <t>Sewer blockages</t>
  </si>
  <si>
    <t>The number of sewer blockage clearing jobs are recorded and retrieved from NWG corporate systems._x000D_
A blockage is an obstruction in a sewer which causes a reportable problem (not caused by hydraulic overload), such as flooding.</t>
  </si>
  <si>
    <t>11934</t>
  </si>
  <si>
    <t>11916</t>
  </si>
  <si>
    <t>11808</t>
  </si>
  <si>
    <t>11594</t>
  </si>
  <si>
    <t>11379</t>
  </si>
  <si>
    <t>11164</t>
  </si>
  <si>
    <t>10950</t>
  </si>
  <si>
    <t>10600</t>
  </si>
  <si>
    <t>PR19NES_BES17</t>
  </si>
  <si>
    <t>Repeat sewer flooding</t>
  </si>
  <si>
    <t>The number of times per regulatory year that properties have suffered from internal flooding where the property has flooded internally at least once in the last 5 years.  This is for flooding from the public and transferred network and includes severe weather events.</t>
  </si>
  <si>
    <t>52</t>
  </si>
  <si>
    <t>48</t>
  </si>
  <si>
    <t>46</t>
  </si>
  <si>
    <t>42</t>
  </si>
  <si>
    <t>39</t>
  </si>
  <si>
    <t>PR19SVE_F06</t>
  </si>
  <si>
    <t>Number of incidents</t>
  </si>
  <si>
    <t>45090</t>
  </si>
  <si>
    <t>43608</t>
  </si>
  <si>
    <t>43215</t>
  </si>
  <si>
    <t>43000</t>
  </si>
  <si>
    <t>42000</t>
  </si>
  <si>
    <t>41500</t>
  </si>
  <si>
    <t>41000</t>
  </si>
  <si>
    <t>PR19SVE_F07</t>
  </si>
  <si>
    <t>Public sewer flooding</t>
  </si>
  <si>
    <t>1389</t>
  </si>
  <si>
    <t>2035</t>
  </si>
  <si>
    <t>-1.4800000000000001E-2</t>
  </si>
  <si>
    <t>-2.9600000000000001E-2</t>
  </si>
  <si>
    <t>-4.4400000000000002E-2</t>
  </si>
  <si>
    <t>-5.9200000000000003E-2</t>
  </si>
  <si>
    <t>-7.3999999999999996E-2</t>
  </si>
  <si>
    <t>PR19SRN_WWN08</t>
  </si>
  <si>
    <t>External flooding incidents including severe weather</t>
  </si>
  <si>
    <t>4724</t>
  </si>
  <si>
    <t>4954</t>
  </si>
  <si>
    <t>4718</t>
  </si>
  <si>
    <t>4129</t>
  </si>
  <si>
    <t>3875</t>
  </si>
  <si>
    <t>3637</t>
  </si>
  <si>
    <t>3464</t>
  </si>
  <si>
    <t>3299</t>
  </si>
  <si>
    <t>PR19SWB_PC B4</t>
  </si>
  <si>
    <t>8041</t>
  </si>
  <si>
    <t>7978</t>
  </si>
  <si>
    <t>7800</t>
  </si>
  <si>
    <t>7540</t>
  </si>
  <si>
    <t>7280</t>
  </si>
  <si>
    <t>7020</t>
  </si>
  <si>
    <t>6760</t>
  </si>
  <si>
    <t>6500</t>
  </si>
  <si>
    <t>PR19TMS_CS04</t>
  </si>
  <si>
    <t>Clearance of blockages</t>
  </si>
  <si>
    <t>77402</t>
  </si>
  <si>
    <t>76000</t>
  </si>
  <si>
    <t>75000</t>
  </si>
  <si>
    <t>70000</t>
  </si>
  <si>
    <t>65000</t>
  </si>
  <si>
    <t>PR19UU_F02-WWN</t>
  </si>
  <si>
    <t>Number of sewer blockages that have been reported and cleared</t>
  </si>
  <si>
    <t>20856</t>
  </si>
  <si>
    <t>21686</t>
  </si>
  <si>
    <t>20664</t>
  </si>
  <si>
    <t>20328</t>
  </si>
  <si>
    <t>19992</t>
  </si>
  <si>
    <t>19656</t>
  </si>
  <si>
    <t>19320</t>
  </si>
  <si>
    <t>PR19UU_G03-WWN</t>
  </si>
  <si>
    <t>External flooding Incidents</t>
  </si>
  <si>
    <t>Number of external flooding incidents that have occurred in each financial year</t>
  </si>
  <si>
    <t>6617</t>
  </si>
  <si>
    <t>7059</t>
  </si>
  <si>
    <t>7502</t>
  </si>
  <si>
    <t>7220</t>
  </si>
  <si>
    <t>7100</t>
  </si>
  <si>
    <t>7010</t>
  </si>
  <si>
    <t>6950</t>
  </si>
  <si>
    <t>6845</t>
  </si>
  <si>
    <t>PR19WSX_F3</t>
  </si>
  <si>
    <t>Sewer flooding risk</t>
  </si>
  <si>
    <t>Index</t>
  </si>
  <si>
    <t>49796</t>
  </si>
  <si>
    <t>50651</t>
  </si>
  <si>
    <t>SEW_EX</t>
  </si>
  <si>
    <t>PR19ANH_17</t>
  </si>
  <si>
    <t>External Sewer Flooding</t>
  </si>
  <si>
    <t>No. of properties flooded externally</t>
  </si>
  <si>
    <t>2924</t>
  </si>
  <si>
    <t>4241</t>
  </si>
  <si>
    <t>4191</t>
  </si>
  <si>
    <t>4141</t>
  </si>
  <si>
    <t>4091</t>
  </si>
  <si>
    <t>4041</t>
  </si>
  <si>
    <t>3991</t>
  </si>
  <si>
    <t>PR19NES_BES16</t>
  </si>
  <si>
    <t xml:space="preserve">The number of incidents of external flooding._x000D_
The number of incidents includes severe weather events and those from both the public and transferred sewer networks. _x000D_
</t>
  </si>
  <si>
    <t>4122</t>
  </si>
  <si>
    <t>3586</t>
  </si>
  <si>
    <t>3553</t>
  </si>
  <si>
    <t>3372</t>
  </si>
  <si>
    <t>3191</t>
  </si>
  <si>
    <t>3009</t>
  </si>
  <si>
    <t>2828</t>
  </si>
  <si>
    <t>2647</t>
  </si>
  <si>
    <t>PR19SVE_F05</t>
  </si>
  <si>
    <t>3990</t>
  </si>
  <si>
    <t>3737</t>
  </si>
  <si>
    <t>3692</t>
  </si>
  <si>
    <t>3633</t>
  </si>
  <si>
    <t>3574</t>
  </si>
  <si>
    <t>3515</t>
  </si>
  <si>
    <t>3456</t>
  </si>
  <si>
    <t>3397</t>
  </si>
  <si>
    <t>PR19SWB_PC B2</t>
  </si>
  <si>
    <t>External sewer flooding incidents</t>
  </si>
  <si>
    <t>1955</t>
  </si>
  <si>
    <t>1852</t>
  </si>
  <si>
    <t>1808</t>
  </si>
  <si>
    <t>1665</t>
  </si>
  <si>
    <t>1530</t>
  </si>
  <si>
    <t>1395</t>
  </si>
  <si>
    <t>1260</t>
  </si>
  <si>
    <t>1123</t>
  </si>
  <si>
    <t>PR19WSX_F2</t>
  </si>
  <si>
    <t>Customer property sewer flooding (external)</t>
  </si>
  <si>
    <t>Number of incidents per 10,000 sewer connections</t>
  </si>
  <si>
    <t>13.82</t>
  </si>
  <si>
    <t>17.420000000000002</t>
  </si>
  <si>
    <t>17.07</t>
  </si>
  <si>
    <t>16.73</t>
  </si>
  <si>
    <t>16.38</t>
  </si>
  <si>
    <t>16.03</t>
  </si>
  <si>
    <t>15.68</t>
  </si>
  <si>
    <t>PR19YKY_35</t>
  </si>
  <si>
    <t>Number of external sewer flooding incidents</t>
  </si>
  <si>
    <t>7566</t>
  </si>
  <si>
    <t>7500</t>
  </si>
  <si>
    <t>7219</t>
  </si>
  <si>
    <t>7008</t>
  </si>
  <si>
    <t>6850</t>
  </si>
  <si>
    <t>6375</t>
  </si>
  <si>
    <t>VUN_CUS</t>
  </si>
  <si>
    <t>PR19AFW_R-C2</t>
  </si>
  <si>
    <t>Customers in vulnerable circumstances satisfied with our service</t>
  </si>
  <si>
    <t>% customers satisfied</t>
  </si>
  <si>
    <t>0.82</t>
  </si>
  <si>
    <t>PR19AFW_R-C3</t>
  </si>
  <si>
    <t>Customers in vulnerable circumstances who found us easy to deal with</t>
  </si>
  <si>
    <t>customers satisfied</t>
  </si>
  <si>
    <t>4.8</t>
  </si>
  <si>
    <t>PR19ANH_21</t>
  </si>
  <si>
    <t>Supporting customers in vulnerable circumstances (qualitative)</t>
  </si>
  <si>
    <t>Panel assessment</t>
  </si>
  <si>
    <t>38</t>
  </si>
  <si>
    <t>PR19ANH_22</t>
  </si>
  <si>
    <t>Supporting customers in vulnerable circumstances (quantitative)</t>
  </si>
  <si>
    <t>Number of customers on the PSR</t>
  </si>
  <si>
    <t>15317</t>
  </si>
  <si>
    <t>25000</t>
  </si>
  <si>
    <t>38000</t>
  </si>
  <si>
    <t>50000</t>
  </si>
  <si>
    <t>102000</t>
  </si>
  <si>
    <t>178000</t>
  </si>
  <si>
    <t>280000</t>
  </si>
  <si>
    <t>382000</t>
  </si>
  <si>
    <t>PR19BRL_PC14</t>
  </si>
  <si>
    <t>Percentage of customers in water poverty</t>
  </si>
  <si>
    <t>% customers in water poverty</t>
  </si>
  <si>
    <t>PR19BRL_PC16</t>
  </si>
  <si>
    <t>Percentage of satisfied vulnerable customers</t>
  </si>
  <si>
    <t>% customer satisfaction</t>
  </si>
  <si>
    <t>PR19NES_BES01</t>
  </si>
  <si>
    <t>Satisfaction of Customers who receive additional support</t>
  </si>
  <si>
    <t>The measure is reported as an annual mean score out of ten. This measure will be assessed on a calendar year basis and is for households only.</t>
  </si>
  <si>
    <t>8.6</t>
  </si>
  <si>
    <t>8.7</t>
  </si>
  <si>
    <t>8.6999999999999993</t>
  </si>
  <si>
    <t>8.8000000000000007</t>
  </si>
  <si>
    <t>PR19NES_BES02</t>
  </si>
  <si>
    <t>Awareness of additional support</t>
  </si>
  <si>
    <t xml:space="preserve">This measure is determined annually through market research used to determine if customers are aware of the additional support services NWG provide (either financial or non- financial). The higher the percentage score the better the performance._x000D_
</t>
  </si>
  <si>
    <t>45.5</t>
  </si>
  <si>
    <t>58.5</t>
  </si>
  <si>
    <t>PR19NES_BES06</t>
  </si>
  <si>
    <t>Percentage of households in water poverty</t>
  </si>
  <si>
    <t>percentage of households in water poverty (Calendar year).</t>
  </si>
  <si>
    <t>18.38</t>
  </si>
  <si>
    <t>17.77</t>
  </si>
  <si>
    <t>17.27</t>
  </si>
  <si>
    <t>12.52</t>
  </si>
  <si>
    <t>10.97</t>
  </si>
  <si>
    <t>9.42</t>
  </si>
  <si>
    <t>7.87</t>
  </si>
  <si>
    <t>6.32</t>
  </si>
  <si>
    <t>PR19PRT_PRT-Retail-04</t>
  </si>
  <si>
    <t>Addressing Vulnerability</t>
  </si>
  <si>
    <t>Survey score</t>
  </si>
  <si>
    <t>0.85</t>
  </si>
  <si>
    <t>PR19SES_B.1</t>
  </si>
  <si>
    <t>Supporting customers in financial hardship</t>
  </si>
  <si>
    <t>Number of customers</t>
  </si>
  <si>
    <t>8150</t>
  </si>
  <si>
    <t>9942</t>
  </si>
  <si>
    <t>11451</t>
  </si>
  <si>
    <t>12960</t>
  </si>
  <si>
    <t>14469</t>
  </si>
  <si>
    <t>15978</t>
  </si>
  <si>
    <t>17487</t>
  </si>
  <si>
    <t>19000</t>
  </si>
  <si>
    <t>PR19SES_B.2</t>
  </si>
  <si>
    <t>Vulnerable support scheme awareness</t>
  </si>
  <si>
    <t>51.1</t>
  </si>
  <si>
    <t>53</t>
  </si>
  <si>
    <t>54</t>
  </si>
  <si>
    <t>56</t>
  </si>
  <si>
    <t>PR19SES_B.3</t>
  </si>
  <si>
    <t>Vulnerable support scheme helpfulness</t>
  </si>
  <si>
    <t>PR19SEW_C.10</t>
  </si>
  <si>
    <t>Satisfaction of household customers on our vulnerability schemes during a supply interruption</t>
  </si>
  <si>
    <t>Satisfaction score out of 5</t>
  </si>
  <si>
    <t>PR19SEW_C.8</t>
  </si>
  <si>
    <t>Satisfaction of household customers who are experiencing payment difficulties</t>
  </si>
  <si>
    <t>4.2</t>
  </si>
  <si>
    <t>4.3</t>
  </si>
  <si>
    <t>4.4000000000000004</t>
  </si>
  <si>
    <t>4.5</t>
  </si>
  <si>
    <t>PR19SEW_I.1</t>
  </si>
  <si>
    <t>Household customers receiving financial support</t>
  </si>
  <si>
    <t>21445</t>
  </si>
  <si>
    <t>28000</t>
  </si>
  <si>
    <t>30000</t>
  </si>
  <si>
    <t>37000</t>
  </si>
  <si>
    <t>48000</t>
  </si>
  <si>
    <t>56000</t>
  </si>
  <si>
    <t>62000</t>
  </si>
  <si>
    <t>PR19SEW_J.2</t>
  </si>
  <si>
    <t>Satisfaction of stakeholders in relation to assistance offered by South East Water</t>
  </si>
  <si>
    <t>PR19SSC_B1</t>
  </si>
  <si>
    <t>Financial support</t>
  </si>
  <si>
    <t>Number of residential customers</t>
  </si>
  <si>
    <t>29036</t>
  </si>
  <si>
    <t>31000</t>
  </si>
  <si>
    <t>34000</t>
  </si>
  <si>
    <t>36000</t>
  </si>
  <si>
    <t>40000</t>
  </si>
  <si>
    <t>PR19SSC_B2</t>
  </si>
  <si>
    <t>Extra Care assistance</t>
  </si>
  <si>
    <t>PR19SVE_E01</t>
  </si>
  <si>
    <t>Help to pay when you need it</t>
  </si>
  <si>
    <t>34</t>
  </si>
  <si>
    <t>43</t>
  </si>
  <si>
    <t>PR19SVE_E02</t>
  </si>
  <si>
    <t>Supporting our Priority Service customers during an incident</t>
  </si>
  <si>
    <t>PR19SRN_RR04</t>
  </si>
  <si>
    <t>Effectiveness of Financial Assistance</t>
  </si>
  <si>
    <t>The percentage of our customers that make payments as expected following the receipt of financial assistance.</t>
  </si>
  <si>
    <t>0.6</t>
  </si>
  <si>
    <t>0.65</t>
  </si>
  <si>
    <t>0.7</t>
  </si>
  <si>
    <t>0.75</t>
  </si>
  <si>
    <t>0.8</t>
  </si>
  <si>
    <t>PR19SRN_RR05</t>
  </si>
  <si>
    <t>Customer satisfaction with vulnerability support</t>
  </si>
  <si>
    <t>The proportion of customers that have received non-financial support that believe Southern Water's support addresses their specific requirements and needs.</t>
  </si>
  <si>
    <t>0.71</t>
  </si>
  <si>
    <t>0.74</t>
  </si>
  <si>
    <t>0.77</t>
  </si>
  <si>
    <t>0.81</t>
  </si>
  <si>
    <t>0.84</t>
  </si>
  <si>
    <t>0.87</t>
  </si>
  <si>
    <t>PR19SWB_PC E8</t>
  </si>
  <si>
    <t>Number of customers on the PSR register</t>
  </si>
  <si>
    <t>Number / 10, 000 connections</t>
  </si>
  <si>
    <t>122.3</t>
  </si>
  <si>
    <t>155.2</t>
  </si>
  <si>
    <t>215.3</t>
  </si>
  <si>
    <t>300</t>
  </si>
  <si>
    <t>350</t>
  </si>
  <si>
    <t>500</t>
  </si>
  <si>
    <t>677</t>
  </si>
  <si>
    <t>PR19SWB_PC E9</t>
  </si>
  <si>
    <t>Overall satisfaction of services received on the PSR</t>
  </si>
  <si>
    <t>88</t>
  </si>
  <si>
    <t>93</t>
  </si>
  <si>
    <t>PR19SWB_PC G2</t>
  </si>
  <si>
    <t>Number of customers on one of our support tariffs</t>
  </si>
  <si>
    <t>21648</t>
  </si>
  <si>
    <t>23371</t>
  </si>
  <si>
    <t>25094</t>
  </si>
  <si>
    <t>27000</t>
  </si>
  <si>
    <t>33000</t>
  </si>
  <si>
    <t>PR19TMS_AR02</t>
  </si>
  <si>
    <t>Households on a payment plan</t>
  </si>
  <si>
    <t>Percentage of households on a payment plan</t>
  </si>
  <si>
    <t>64.0</t>
  </si>
  <si>
    <t>65.5</t>
  </si>
  <si>
    <t>66.8</t>
  </si>
  <si>
    <t>68.599999999999994</t>
  </si>
  <si>
    <t>70.400000000000006</t>
  </si>
  <si>
    <t>71.8</t>
  </si>
  <si>
    <t>72.9</t>
  </si>
  <si>
    <t>PR19TMS_AR04</t>
  </si>
  <si>
    <t>Number of customers on the priority services register</t>
  </si>
  <si>
    <t>Number of household customers on our Priority Services Register</t>
  </si>
  <si>
    <t>57340</t>
  </si>
  <si>
    <t>73000</t>
  </si>
  <si>
    <t>115000</t>
  </si>
  <si>
    <t>165000</t>
  </si>
  <si>
    <t>220000</t>
  </si>
  <si>
    <t>340000</t>
  </si>
  <si>
    <t>400000</t>
  </si>
  <si>
    <t>PR19TMS_ER03</t>
  </si>
  <si>
    <t>Households on the Thames Water social tariff</t>
  </si>
  <si>
    <t>Number of households on our Thames Water social tariff at the end of the financial year, billed directly and indirectly</t>
  </si>
  <si>
    <t>48957</t>
  </si>
  <si>
    <t>64000</t>
  </si>
  <si>
    <t>82000</t>
  </si>
  <si>
    <t>108000</t>
  </si>
  <si>
    <t>137000</t>
  </si>
  <si>
    <t>184000</t>
  </si>
  <si>
    <t>200000</t>
  </si>
  <si>
    <t>PR19UU_D03-HH</t>
  </si>
  <si>
    <t>Priority services for customers in vulnerable circumstances</t>
  </si>
  <si>
    <t>Total number of customers registered for Priority Services at the end of each year</t>
  </si>
  <si>
    <t>52367</t>
  </si>
  <si>
    <t>72200</t>
  </si>
  <si>
    <t>77665</t>
  </si>
  <si>
    <t>83130</t>
  </si>
  <si>
    <t>88595</t>
  </si>
  <si>
    <t>94060</t>
  </si>
  <si>
    <t>99525</t>
  </si>
  <si>
    <t>105000</t>
  </si>
  <si>
    <t>PR19UU_E01-HH</t>
  </si>
  <si>
    <t>Number of customers lifted out of water poverty</t>
  </si>
  <si>
    <t>Number of customers lifted out of water poverty due to our intervention in year</t>
  </si>
  <si>
    <t>45898</t>
  </si>
  <si>
    <t>46847</t>
  </si>
  <si>
    <t>55400</t>
  </si>
  <si>
    <t>57600</t>
  </si>
  <si>
    <t>59800</t>
  </si>
  <si>
    <t>62100</t>
  </si>
  <si>
    <t>64300</t>
  </si>
  <si>
    <t>66500</t>
  </si>
  <si>
    <t>PR19WSX_A1</t>
  </si>
  <si>
    <t>Total bill reduction to customers on social tariffs per 10,000 households</t>
  </si>
  <si>
    <t>£</t>
  </si>
  <si>
    <t>£ per 10,000 households</t>
  </si>
  <si>
    <t>40742</t>
  </si>
  <si>
    <t>48348</t>
  </si>
  <si>
    <t>55040</t>
  </si>
  <si>
    <t>61767</t>
  </si>
  <si>
    <t>68246</t>
  </si>
  <si>
    <t>74606</t>
  </si>
  <si>
    <t>80858</t>
  </si>
  <si>
    <t>87029</t>
  </si>
  <si>
    <t>PR19WSX_A2</t>
  </si>
  <si>
    <t>Successful applications for assistance received by the independent advice sector/third parties</t>
  </si>
  <si>
    <t>Number of applications</t>
  </si>
  <si>
    <t>2226</t>
  </si>
  <si>
    <t>2300</t>
  </si>
  <si>
    <t>PR19WSX_C1</t>
  </si>
  <si>
    <t>Number of customers added to the Priority Services Register</t>
  </si>
  <si>
    <t>Number of customers added</t>
  </si>
  <si>
    <t>2195</t>
  </si>
  <si>
    <t>2200</t>
  </si>
  <si>
    <t>PR19WSX_C2</t>
  </si>
  <si>
    <t>Delivering for customers in vulnerable circumstances</t>
  </si>
  <si>
    <t>Compliance with BS 18477 and achievment of the Customer Service Excellence award/ Non-compliance with BS 18477 and no achievement of the Customer Service Excellence Award</t>
  </si>
  <si>
    <t>Compliance with BS 18477 and achievement of the Customer Service Excellence Award</t>
  </si>
  <si>
    <t>PR19YKY_12</t>
  </si>
  <si>
    <t>Direct support given to customers</t>
  </si>
  <si>
    <t>Number of customers receiving financial support</t>
  </si>
  <si>
    <t>28853</t>
  </si>
  <si>
    <t>29000</t>
  </si>
  <si>
    <t>PR19YKY_14</t>
  </si>
  <si>
    <t>Priority services awareness</t>
  </si>
  <si>
    <t>% customers aware of Priority Services Register</t>
  </si>
  <si>
    <t>PR19YKY_15</t>
  </si>
  <si>
    <t>Priority services satisfaction</t>
  </si>
  <si>
    <t>% of customers on the Priority Services Register who are satisfied</t>
  </si>
  <si>
    <t>92</t>
  </si>
  <si>
    <t>95</t>
  </si>
  <si>
    <t>WEFF</t>
  </si>
  <si>
    <t>PR19SSC_C6</t>
  </si>
  <si>
    <t>Supporting water efficient housebuilding</t>
  </si>
  <si>
    <t>Megalitres saved</t>
  </si>
  <si>
    <t>30.6</t>
  </si>
  <si>
    <t>PR19SVE_B01</t>
  </si>
  <si>
    <t>Inspiring our customers to use water wisely</t>
  </si>
  <si>
    <t>31050</t>
  </si>
  <si>
    <t>PR19SRN_RR02</t>
  </si>
  <si>
    <t>Access to daily water consumption data</t>
  </si>
  <si>
    <t>Number of residential properties provided with devices</t>
  </si>
  <si>
    <t>PR19SRN_WR03</t>
  </si>
  <si>
    <t>Target 100</t>
  </si>
  <si>
    <t>% of metered household customers</t>
  </si>
  <si>
    <t>0.49</t>
  </si>
  <si>
    <t>0.5121</t>
  </si>
  <si>
    <t>0.5342</t>
  </si>
  <si>
    <t>0.5444</t>
  </si>
  <si>
    <t>0.55000000000000004</t>
  </si>
  <si>
    <t>PR19SRN_WR04</t>
  </si>
  <si>
    <t>Water saved from water efficiency visits</t>
  </si>
  <si>
    <t>m3</t>
  </si>
  <si>
    <t>Total estimated m3/d of water saved.</t>
  </si>
  <si>
    <t>1000</t>
  </si>
  <si>
    <t>1500</t>
  </si>
  <si>
    <t>2000</t>
  </si>
  <si>
    <t>2500</t>
  </si>
  <si>
    <t>PR19SRN_WWN07</t>
  </si>
  <si>
    <t>Effluent re-use</t>
  </si>
  <si>
    <t>Total volume of treated effluent re-used expressed in m3.</t>
  </si>
  <si>
    <t>PR19UU_A04-WN</t>
  </si>
  <si>
    <t>Helping customers look after water in their home</t>
  </si>
  <si>
    <t>Percentage of customers (as surveyed) who are aware of water quality and water efficiency (and therefore usage) within the customers’ homes</t>
  </si>
  <si>
    <t>PR19WSX_W4</t>
  </si>
  <si>
    <t>Volume of water saved by water efficiency engagement</t>
  </si>
  <si>
    <t>Ml tot</t>
  </si>
  <si>
    <t>Megalitres per day - cumulative</t>
  </si>
  <si>
    <t>1.2</t>
  </si>
  <si>
    <t>PR19YKY_9</t>
  </si>
  <si>
    <t>Water recycling</t>
  </si>
  <si>
    <t>Megalitres (Ml) per day</t>
  </si>
  <si>
    <t>2.77</t>
  </si>
  <si>
    <t>5.79</t>
  </si>
  <si>
    <t>6.04</t>
  </si>
  <si>
    <t>6.29</t>
  </si>
  <si>
    <t>PR19ANH_32</t>
  </si>
  <si>
    <t>Water Industry National Environment Programme</t>
  </si>
  <si>
    <t>WINEP obligations</t>
  </si>
  <si>
    <t>285</t>
  </si>
  <si>
    <t>1011</t>
  </si>
  <si>
    <t>1151</t>
  </si>
  <si>
    <t>1603</t>
  </si>
  <si>
    <t>2103</t>
  </si>
  <si>
    <t>PR19BRL_PC24</t>
  </si>
  <si>
    <t>Water Industry National Environment Programme Compliance</t>
  </si>
  <si>
    <t>% compliance with WINEP</t>
  </si>
  <si>
    <t>PR19SES_E.5</t>
  </si>
  <si>
    <t>Land based improvement  - biodiversity</t>
  </si>
  <si>
    <t>Number of sites</t>
  </si>
  <si>
    <t>PR19SES_E.6</t>
  </si>
  <si>
    <t>River based improvement - delivery of WINEP</t>
  </si>
  <si>
    <t>Number of projects completed</t>
  </si>
  <si>
    <t>PR19SEW_H.3</t>
  </si>
  <si>
    <t>Binary score of "delivered" or not "delivered"</t>
  </si>
  <si>
    <t>Completed</t>
  </si>
  <si>
    <t>PR19WSX_E10</t>
  </si>
  <si>
    <t>Length of river with improved water quality through WINEP delivery</t>
  </si>
  <si>
    <t>Kilometre (Km) of river improved - cumulative</t>
  </si>
  <si>
    <t>151.80000000000001</t>
  </si>
  <si>
    <t>167.4</t>
  </si>
  <si>
    <t>454.3</t>
  </si>
  <si>
    <t>640.9</t>
  </si>
  <si>
    <t>None</t>
  </si>
  <si>
    <t>PR19AFW_R-C4</t>
  </si>
  <si>
    <t>Number of properties wrongly classified as unoccupied (False voids)</t>
  </si>
  <si>
    <t>Voids as % of total billed properties</t>
  </si>
  <si>
    <t>2.62</t>
  </si>
  <si>
    <t>2.54</t>
  </si>
  <si>
    <t>2.46</t>
  </si>
  <si>
    <t>2.38</t>
  </si>
  <si>
    <t>2.3</t>
  </si>
  <si>
    <t>PR19AFW_W-A2</t>
  </si>
  <si>
    <t>Mean Zonal Compliance (MZC)</t>
  </si>
  <si>
    <t>MZC</t>
  </si>
  <si>
    <t>99.96</t>
  </si>
  <si>
    <t>99.95</t>
  </si>
  <si>
    <t>PR19AFW_W-C2</t>
  </si>
  <si>
    <t>Number of occupied properties not billed (Gap sites)</t>
  </si>
  <si>
    <t>Total gaps identified</t>
  </si>
  <si>
    <t>PR19AFW_W-D5</t>
  </si>
  <si>
    <t>Properties experiencing longer or repeated instances of low pressure</t>
  </si>
  <si>
    <t>Hours per property per year</t>
  </si>
  <si>
    <t>0.5</t>
  </si>
  <si>
    <t>0.458333333333333</t>
  </si>
  <si>
    <t>0.416666666666667</t>
  </si>
  <si>
    <t>0.375</t>
  </si>
  <si>
    <t>0.3625</t>
  </si>
  <si>
    <t>PR19ANH_15</t>
  </si>
  <si>
    <t>Percentage of population supplied by a single supply system</t>
  </si>
  <si>
    <t>% population with single supply system</t>
  </si>
  <si>
    <t>45.3</t>
  </si>
  <si>
    <t>25.4</t>
  </si>
  <si>
    <t>24.7</t>
  </si>
  <si>
    <t>24.1</t>
  </si>
  <si>
    <t>21.8</t>
  </si>
  <si>
    <t>14.1</t>
  </si>
  <si>
    <t>PR19ANH_16</t>
  </si>
  <si>
    <t>Properties at risk of persistent low pressure</t>
  </si>
  <si>
    <t>No. of properties</t>
  </si>
  <si>
    <t>297</t>
  </si>
  <si>
    <t>224</t>
  </si>
  <si>
    <t>150</t>
  </si>
  <si>
    <t>106</t>
  </si>
  <si>
    <t>PR19ANH_18</t>
  </si>
  <si>
    <t>Reactive Mains Bursts</t>
  </si>
  <si>
    <t>No. mains bursts</t>
  </si>
  <si>
    <t>3441</t>
  </si>
  <si>
    <t>3478</t>
  </si>
  <si>
    <t>3063</t>
  </si>
  <si>
    <t>PR19ANH_23</t>
  </si>
  <si>
    <t>Managing void properties</t>
  </si>
  <si>
    <t>Long term voids occupied as % of total billable properties</t>
  </si>
  <si>
    <t>0.25</t>
  </si>
  <si>
    <t>PR19ANH_26</t>
  </si>
  <si>
    <t>CRI: Water Treatment Works</t>
  </si>
  <si>
    <t>CRI score</t>
  </si>
  <si>
    <t>PR19ANH_27</t>
  </si>
  <si>
    <t>CRI: Supply Points</t>
  </si>
  <si>
    <t>1.7</t>
  </si>
  <si>
    <t>2.59</t>
  </si>
  <si>
    <t>2.2</t>
  </si>
  <si>
    <t>PR19ANH_28</t>
  </si>
  <si>
    <t>CRI: Service Reservoirs</t>
  </si>
  <si>
    <t>0.01</t>
  </si>
  <si>
    <t>0.04</t>
  </si>
  <si>
    <t>PR19ANH_29</t>
  </si>
  <si>
    <t>CRI: Water Supply Zones</t>
  </si>
  <si>
    <t>1.23</t>
  </si>
  <si>
    <t>0.79</t>
  </si>
  <si>
    <t>PR19ANH_30</t>
  </si>
  <si>
    <t>Non-household Retailer Satisfaction</t>
  </si>
  <si>
    <t>Retailer Satisfaction Index Score</t>
  </si>
  <si>
    <t>63.8</t>
  </si>
  <si>
    <t>67.4</t>
  </si>
  <si>
    <t>74.6</t>
  </si>
  <si>
    <t>75.7</t>
  </si>
  <si>
    <t>76.9</t>
  </si>
  <si>
    <t>79.1</t>
  </si>
  <si>
    <t>PR19ANH_33</t>
  </si>
  <si>
    <t>Social capital</t>
  </si>
  <si>
    <t>PR19ANH_34</t>
  </si>
  <si>
    <t>Water quality contacts</t>
  </si>
  <si>
    <t>Contacts per 1,000 population</t>
  </si>
  <si>
    <t>1.17</t>
  </si>
  <si>
    <t>PR19ANH_35</t>
  </si>
  <si>
    <t>Event Risk Index (ERI)</t>
  </si>
  <si>
    <t>ERI score</t>
  </si>
  <si>
    <t>PR19BRL_PC06</t>
  </si>
  <si>
    <t>Customer contacts about water quality – appearance</t>
  </si>
  <si>
    <t>Contacts per 1,000 people</t>
  </si>
  <si>
    <t>0.93</t>
  </si>
  <si>
    <t>0.83</t>
  </si>
  <si>
    <t>0.73</t>
  </si>
  <si>
    <t>0.63</t>
  </si>
  <si>
    <t>0.53</t>
  </si>
  <si>
    <t>0.43</t>
  </si>
  <si>
    <t>PR19BRL_PC07</t>
  </si>
  <si>
    <t>Customer contacts about water quality – taste and smell</t>
  </si>
  <si>
    <t>0.45</t>
  </si>
  <si>
    <t>0.44</t>
  </si>
  <si>
    <t>0.4</t>
  </si>
  <si>
    <t>0.36</t>
  </si>
  <si>
    <t>0.32</t>
  </si>
  <si>
    <t>0.28</t>
  </si>
  <si>
    <t>PR19BRL_PC08</t>
  </si>
  <si>
    <t>Properties at risk of receiving low pressure</t>
  </si>
  <si>
    <t>PR19BRL_PC09</t>
  </si>
  <si>
    <t>Turbidity performance at treatment works</t>
  </si>
  <si>
    <t>No. of failures</t>
  </si>
  <si>
    <t>PR19BRL_PC10</t>
  </si>
  <si>
    <t>Unplanned maintenance – non-infrastructure</t>
  </si>
  <si>
    <t>No. of jobs</t>
  </si>
  <si>
    <t>3279</t>
  </si>
  <si>
    <t>3976</t>
  </si>
  <si>
    <t>3272</t>
  </si>
  <si>
    <t>PR19BRL_PC11</t>
  </si>
  <si>
    <t>Population at Risk from Asset Failure</t>
  </si>
  <si>
    <t>No. of people (population)</t>
  </si>
  <si>
    <t>832886</t>
  </si>
  <si>
    <t>724309</t>
  </si>
  <si>
    <t>615732</t>
  </si>
  <si>
    <t>507154</t>
  </si>
  <si>
    <t>398577</t>
  </si>
  <si>
    <t>290000</t>
  </si>
  <si>
    <t>PR19BRL_PC17</t>
  </si>
  <si>
    <t>Void properties</t>
  </si>
  <si>
    <t>% connected properties</t>
  </si>
  <si>
    <t>1.9</t>
  </si>
  <si>
    <t>1.8</t>
  </si>
  <si>
    <t>PR19BRL_PC23</t>
  </si>
  <si>
    <t>Waste disposal compliance</t>
  </si>
  <si>
    <t>% waste disposal compliance</t>
  </si>
  <si>
    <t>98.1</t>
  </si>
  <si>
    <t>96.1</t>
  </si>
  <si>
    <t>PR19BRL_PC25</t>
  </si>
  <si>
    <t>Local community satisfaction</t>
  </si>
  <si>
    <t>% stakeholder satisfaction</t>
  </si>
  <si>
    <t>PR19NES_BES03</t>
  </si>
  <si>
    <t>Response time to written complaints</t>
  </si>
  <si>
    <t xml:space="preserve">Average time taken to respond to written complaints in working days. The duration to respond to a complaint is from the date of receipt into the business to the date a response is issued._x000D_
</t>
  </si>
  <si>
    <t>PR19NES_BES04</t>
  </si>
  <si>
    <t>Visible leak repair time</t>
  </si>
  <si>
    <t>This measure is the total time taken in calendar days from the leak being reported by a customer to the leaking pipe being fixed by the company. The total time for all customer visible leak repairs divided by the number of repairs expressed in days.</t>
  </si>
  <si>
    <t>11.1</t>
  </si>
  <si>
    <t>10.5</t>
  </si>
  <si>
    <t>PR19NES_BES05</t>
  </si>
  <si>
    <t>Customers' perception of trust</t>
  </si>
  <si>
    <t>8.8</t>
  </si>
  <si>
    <t>PR19NES_BES07</t>
  </si>
  <si>
    <t>Gap sites</t>
  </si>
  <si>
    <t>The percentage of NHH properties matched to the Valuation Office Rating list defined as:_x000D_
_x000D_
(NHH connected properties within our corporate database matched / current active properties on the Valuation Office Rating list within our operational areas) x 100%.</t>
  </si>
  <si>
    <t>76.5</t>
  </si>
  <si>
    <t>79.2</t>
  </si>
  <si>
    <t>81.8</t>
  </si>
  <si>
    <t>84.4</t>
  </si>
  <si>
    <t>87.1</t>
  </si>
  <si>
    <t>89.7</t>
  </si>
  <si>
    <t>92.4</t>
  </si>
  <si>
    <t>PR19NES_BES08</t>
  </si>
  <si>
    <t>Voids</t>
  </si>
  <si>
    <t xml:space="preserve">The measure is ‘(number of void properties / total number of connected household properties) x 100%’_x000D_
_x000D_
The total number of household properties is the total number of properties detailed within our corporate database._x000D_
_x000D_
</t>
  </si>
  <si>
    <t>4.85</t>
  </si>
  <si>
    <t>4.75</t>
  </si>
  <si>
    <t>4.7</t>
  </si>
  <si>
    <t>4.4</t>
  </si>
  <si>
    <t>4.3499999999999996</t>
  </si>
  <si>
    <t>4.25</t>
  </si>
  <si>
    <t>4.21</t>
  </si>
  <si>
    <t>PR19NES_BES09</t>
  </si>
  <si>
    <t>Interruptions to supply greater than 12 hours</t>
  </si>
  <si>
    <t>The number of properties that experience an interruption of 12 hours (or more). The total of all properties experiencing a 12 hours (or more) interruption is calculated over the April to March year.</t>
  </si>
  <si>
    <t>486</t>
  </si>
  <si>
    <t>475</t>
  </si>
  <si>
    <t>450</t>
  </si>
  <si>
    <t>425</t>
  </si>
  <si>
    <t>400</t>
  </si>
  <si>
    <t>PR19NES_BES11</t>
  </si>
  <si>
    <t>Discoloured water contacts</t>
  </si>
  <si>
    <t>The number of customer contacts regarding discoloured water that is coloured brown, orange or black received within a calendar year, normalised and reported as contacts per 10,000 people. _x000D_
_x000D_
Customer contacts are recorded in line with the DWI</t>
  </si>
  <si>
    <t>5.81</t>
  </si>
  <si>
    <t>5.74</t>
  </si>
  <si>
    <t>5.29</t>
  </si>
  <si>
    <t>5.1100000000000003</t>
  </si>
  <si>
    <t>4.9400000000000004</t>
  </si>
  <si>
    <t>4.76</t>
  </si>
  <si>
    <t>4.59</t>
  </si>
  <si>
    <t>PR19NES_BES12</t>
  </si>
  <si>
    <t>Taste and smell contacts</t>
  </si>
  <si>
    <t>The number of customer contacts regarding taste or smell of drinking water received within a calendar year, normalised and reported as contacts per 10,000 people. This is to align with the taste and smell measure reported on discover water</t>
  </si>
  <si>
    <t>2.24</t>
  </si>
  <si>
    <t>2.27</t>
  </si>
  <si>
    <t>2.2000000000000002</t>
  </si>
  <si>
    <t>PR19NES_BES13</t>
  </si>
  <si>
    <t>Event Risk Index</t>
  </si>
  <si>
    <t>This measure is a count of all events from DWI seriousness assessments from notified water quality events. It is measured over a calendar year._x000D_
This measure aligns fully with the seriousness categorisation as detailed by the DWI</t>
  </si>
  <si>
    <t>309</t>
  </si>
  <si>
    <t>250.64</t>
  </si>
  <si>
    <t>249.53</t>
  </si>
  <si>
    <t>295.07</t>
  </si>
  <si>
    <t>152.94</t>
  </si>
  <si>
    <t>81.87</t>
  </si>
  <si>
    <t>10.8</t>
  </si>
  <si>
    <t>PR19NES_BES14</t>
  </si>
  <si>
    <t>Interruptions to supply between one and three hours</t>
  </si>
  <si>
    <t>time</t>
  </si>
  <si>
    <t>Minutes per property for propoerties with interruptions between one and three hours. We are proposing a percentage reduction between 2021 and 2025 which will be converted into minutes and seconds each year.</t>
  </si>
  <si>
    <t>97.5% of 2018-2021 performance</t>
  </si>
  <si>
    <t>95% of 2018-2021 performance</t>
  </si>
  <si>
    <t>92.5% of 2018-2021 performance</t>
  </si>
  <si>
    <t>90% of 2018-2021 performance</t>
  </si>
  <si>
    <t>PR19NES_BES22</t>
  </si>
  <si>
    <t>Bioresources</t>
  </si>
  <si>
    <t>The percentage (%) of the total amount of sludge produced treat by AAD and recycled to land in a financial year (April to March).</t>
  </si>
  <si>
    <t>98</t>
  </si>
  <si>
    <t>PR19NES_BES23</t>
  </si>
  <si>
    <t>Delivery of water resilience enhanced programme</t>
  </si>
  <si>
    <t>PR19NES_BES24</t>
  </si>
  <si>
    <t>Delivery of lead enhancement programme</t>
  </si>
  <si>
    <t>PR19NES_BES26</t>
  </si>
  <si>
    <t>Delivery wastewater resilience enhancement programme</t>
  </si>
  <si>
    <t>PR19NES_BES27</t>
  </si>
  <si>
    <t>Delivery of cyber resilience enhancement programme</t>
  </si>
  <si>
    <t>PR19NES_BES28</t>
  </si>
  <si>
    <t>Delivery of Howdon STW enhancement</t>
  </si>
  <si>
    <t>PR19PRT_PRT-Network Plus-05</t>
  </si>
  <si>
    <t>Asset Health – Properties as Risk of Low Pressure.</t>
  </si>
  <si>
    <t>nr of customers at risk of low pressure</t>
  </si>
  <si>
    <t>PR19PRT_PRT-Network Plus-06</t>
  </si>
  <si>
    <t>Asset Health – Customer Contacts relating to the colour of the water (black, brown, orange).</t>
  </si>
  <si>
    <t>Ranking relative to all companies</t>
  </si>
  <si>
    <t>PR19PRT_PRT-Network Plus-10</t>
  </si>
  <si>
    <t>RoSPA</t>
  </si>
  <si>
    <t>category</t>
  </si>
  <si>
    <t>Award of RoSPA accreditation</t>
  </si>
  <si>
    <t>awarded</t>
  </si>
  <si>
    <t>PR19PRT_PRT-Network Plus-12</t>
  </si>
  <si>
    <t>Resilience schemes to ensure peak demands can be met</t>
  </si>
  <si>
    <t>Ability to meet peak demand without Farlington treatment works</t>
  </si>
  <si>
    <t>PR19PRT_PRT-Retail-03</t>
  </si>
  <si>
    <t>Void and Gap sites</t>
  </si>
  <si>
    <t>nr of properties classified as void</t>
  </si>
  <si>
    <t>&lt; 0.25%</t>
  </si>
  <si>
    <t>PR19PRT_PRT-Water Resources-05</t>
  </si>
  <si>
    <t>Requirement to Introduce Temporary Usage Bans as per our approved Water Resources Management Plan.</t>
  </si>
  <si>
    <t>Ability to meet a 1 : 20 year event</t>
  </si>
  <si>
    <t>PR19SES_A.3</t>
  </si>
  <si>
    <t>Customer concerns about their water (taste, odour and discolouration contacts)</t>
  </si>
  <si>
    <t>0.52</t>
  </si>
  <si>
    <t>0.51</t>
  </si>
  <si>
    <t>PR19SES_A.5</t>
  </si>
  <si>
    <t>Customer confidence</t>
  </si>
  <si>
    <t>PR19SES_B.4</t>
  </si>
  <si>
    <t>Managing bad debt</t>
  </si>
  <si>
    <t>Debt as a percentage of revenue</t>
  </si>
  <si>
    <t>0.64</t>
  </si>
  <si>
    <t>PR19SES_B.6</t>
  </si>
  <si>
    <t>Voids as a percentage of all properties</t>
  </si>
  <si>
    <t>3.5</t>
  </si>
  <si>
    <t>3.2</t>
  </si>
  <si>
    <t>2.8</t>
  </si>
  <si>
    <t>2.7</t>
  </si>
  <si>
    <t>2.5</t>
  </si>
  <si>
    <t>2.4</t>
  </si>
  <si>
    <t>PR19SES_C.2</t>
  </si>
  <si>
    <t>Risk of supply failures</t>
  </si>
  <si>
    <t>Percentage of properties that can be supplied by more than one  treatment works</t>
  </si>
  <si>
    <t>PR19SES_D.1</t>
  </si>
  <si>
    <t>First contact resolution</t>
  </si>
  <si>
    <t>Percentage of contacts resolved first time</t>
  </si>
  <si>
    <t>76.7</t>
  </si>
  <si>
    <t>78.3</t>
  </si>
  <si>
    <t>81.3</t>
  </si>
  <si>
    <t>83.8</t>
  </si>
  <si>
    <t>PR19SEW_A.2</t>
  </si>
  <si>
    <t>Appearance of tap water</t>
  </si>
  <si>
    <t>Number of contacts per 1,000 people supplied</t>
  </si>
  <si>
    <t>1.32</t>
  </si>
  <si>
    <t>1.24</t>
  </si>
  <si>
    <t>1.0900000000000001</t>
  </si>
  <si>
    <t>1.02</t>
  </si>
  <si>
    <t>0.94</t>
  </si>
  <si>
    <t>0.86</t>
  </si>
  <si>
    <t>PR19SEW_A.3</t>
  </si>
  <si>
    <t>Taste and odour of tap water</t>
  </si>
  <si>
    <t>0.48</t>
  </si>
  <si>
    <t>0.42</t>
  </si>
  <si>
    <t>0.38</t>
  </si>
  <si>
    <t>0.35</t>
  </si>
  <si>
    <t>0.28999999999999998</t>
  </si>
  <si>
    <t>PR19SEW_B.4</t>
  </si>
  <si>
    <t>Company sites protected from risk of flooding</t>
  </si>
  <si>
    <t>Number of sites protected</t>
  </si>
  <si>
    <t>PR19SEW_B.5</t>
  </si>
  <si>
    <t>Index score</t>
  </si>
  <si>
    <t>69.2</t>
  </si>
  <si>
    <t>PR19SEW_B.6</t>
  </si>
  <si>
    <t>Low pressure</t>
  </si>
  <si>
    <t>Number of properties, per 10,000 connections</t>
  </si>
  <si>
    <t>PR19SEW_C.2</t>
  </si>
  <si>
    <t>Segmented satisfaction of household customers - segment 1</t>
  </si>
  <si>
    <t>PR19SEW_C.3</t>
  </si>
  <si>
    <t>Segmented satisfaction of household customers - segment 2</t>
  </si>
  <si>
    <t>PR19SEW_C.4</t>
  </si>
  <si>
    <t>Segmented satisfaction of household customers - segment 3</t>
  </si>
  <si>
    <t>PR19SEW_C.5</t>
  </si>
  <si>
    <t>Segmented satisfaction of household customers - segment 4</t>
  </si>
  <si>
    <t>PR19SEW_C.6</t>
  </si>
  <si>
    <t>Segmented satisfaction of household customers - segment 5</t>
  </si>
  <si>
    <t>PR19SEW_C.7</t>
  </si>
  <si>
    <t>Segmented satisfaction of household customers - segment 6</t>
  </si>
  <si>
    <t>PR19SEW_C.9</t>
  </si>
  <si>
    <t>Satisfaction of household customers who are receiving non-financial support</t>
  </si>
  <si>
    <t>4.1</t>
  </si>
  <si>
    <t>4.0999999999999996</t>
  </si>
  <si>
    <t>PR19SEW_J.1</t>
  </si>
  <si>
    <t>Household customers receiving non-financial support</t>
  </si>
  <si>
    <t>9325</t>
  </si>
  <si>
    <t>12000</t>
  </si>
  <si>
    <t>15000</t>
  </si>
  <si>
    <t>21000</t>
  </si>
  <si>
    <t>60000</t>
  </si>
  <si>
    <t>PR19SEW_L.1</t>
  </si>
  <si>
    <t>Binary score of "achieved" or "not achieved"</t>
  </si>
  <si>
    <t>Achieved</t>
  </si>
  <si>
    <t>PR19SEW_L.2</t>
  </si>
  <si>
    <t>Voids – household properties</t>
  </si>
  <si>
    <t>% of properties</t>
  </si>
  <si>
    <t>2.1</t>
  </si>
  <si>
    <t>PR19SEW_L.3</t>
  </si>
  <si>
    <t>Voids – business properties</t>
  </si>
  <si>
    <t>8.1</t>
  </si>
  <si>
    <t>PR19SSC_A3</t>
  </si>
  <si>
    <t>Retailer measure of experience</t>
  </si>
  <si>
    <t>PR19SSC_C7</t>
  </si>
  <si>
    <t>Protecting wildlife, plants, habitats and catchments</t>
  </si>
  <si>
    <t>119</t>
  </si>
  <si>
    <t>129</t>
  </si>
  <si>
    <t>139</t>
  </si>
  <si>
    <t>194</t>
  </si>
  <si>
    <t>320</t>
  </si>
  <si>
    <t>592</t>
  </si>
  <si>
    <t>690</t>
  </si>
  <si>
    <t>PR19SSC_D6</t>
  </si>
  <si>
    <t>Customer contact about water quality</t>
  </si>
  <si>
    <t>Contacts per 1000 population</t>
  </si>
  <si>
    <t>1.42</t>
  </si>
  <si>
    <t>1.1399999999999999</t>
  </si>
  <si>
    <t>PR19SSC_D7</t>
  </si>
  <si>
    <t>90% complete within N days</t>
  </si>
  <si>
    <t>90% within 6 days</t>
  </si>
  <si>
    <t>90% within 5 days</t>
  </si>
  <si>
    <t>90% within 4 days</t>
  </si>
  <si>
    <t>PR19SSC_D8</t>
  </si>
  <si>
    <t>Water treatment works delivery programme</t>
  </si>
  <si>
    <t>Delivery milestones</t>
  </si>
  <si>
    <t>Milestones</t>
  </si>
  <si>
    <t>PR19SSC_E1</t>
  </si>
  <si>
    <t>Bad debt level</t>
  </si>
  <si>
    <t>3.45</t>
  </si>
  <si>
    <t>3.47</t>
  </si>
  <si>
    <t>3.39</t>
  </si>
  <si>
    <t>3.21</t>
  </si>
  <si>
    <t>3.06</t>
  </si>
  <si>
    <t>2.99</t>
  </si>
  <si>
    <t>2.96</t>
  </si>
  <si>
    <t>2.95</t>
  </si>
  <si>
    <t>PR19SSC_E2</t>
  </si>
  <si>
    <t>Residential void properties and gap sites</t>
  </si>
  <si>
    <t>PR19SSC_E3</t>
  </si>
  <si>
    <t>Employee engagement</t>
  </si>
  <si>
    <t>Net promotor score</t>
  </si>
  <si>
    <t>10 NPS + IIP</t>
  </si>
  <si>
    <t>10 NPS</t>
  </si>
  <si>
    <t>PR19SSC_E4</t>
  </si>
  <si>
    <t>Treating our suppliers fairly</t>
  </si>
  <si>
    <t>PR19SSC_F1</t>
  </si>
  <si>
    <t>Trust</t>
  </si>
  <si>
    <t>Number from 1 to 10</t>
  </si>
  <si>
    <t>7.96</t>
  </si>
  <si>
    <t>8.0500000000000007</t>
  </si>
  <si>
    <t>8.15</t>
  </si>
  <si>
    <t>8.1999999999999993</t>
  </si>
  <si>
    <t>8.25</t>
  </si>
  <si>
    <t>8.3000000000000007</t>
  </si>
  <si>
    <t>PR19SVE_A01</t>
  </si>
  <si>
    <t>Reducing residential void properties</t>
  </si>
  <si>
    <t>Number of residential void properties</t>
  </si>
  <si>
    <t>168221</t>
  </si>
  <si>
    <t>168053</t>
  </si>
  <si>
    <t>167885</t>
  </si>
  <si>
    <t>167716</t>
  </si>
  <si>
    <t>167548</t>
  </si>
  <si>
    <t>167380</t>
  </si>
  <si>
    <t>PR19SVE_A02</t>
  </si>
  <si>
    <t>Reducing residential gap sites</t>
  </si>
  <si>
    <t>Number of residential gap sites brought into charge</t>
  </si>
  <si>
    <t>688</t>
  </si>
  <si>
    <t>PR19SVE_A03</t>
  </si>
  <si>
    <t>Reducing business void and gap site supply points</t>
  </si>
  <si>
    <t>The number of supply points</t>
  </si>
  <si>
    <t>PR19SVE_C05</t>
  </si>
  <si>
    <t>Satisfactory sludge use and disposal</t>
  </si>
  <si>
    <t>The overall percentage compliance of company sludge satisfactorily recycled to agricultural land</t>
  </si>
  <si>
    <t>PR19SVE_G07</t>
  </si>
  <si>
    <t>Speed of response to visible leaks</t>
  </si>
  <si>
    <t>Days</t>
  </si>
  <si>
    <t>8.01</t>
  </si>
  <si>
    <t>7.68</t>
  </si>
  <si>
    <t>-0.1</t>
  </si>
  <si>
    <t>-0.2</t>
  </si>
  <si>
    <t>-0.3</t>
  </si>
  <si>
    <t>-0.4</t>
  </si>
  <si>
    <t>-0.5</t>
  </si>
  <si>
    <t>PR19SVE_G08</t>
  </si>
  <si>
    <t>Persistent low pressure</t>
  </si>
  <si>
    <t>Property days</t>
  </si>
  <si>
    <t>20073</t>
  </si>
  <si>
    <t>-0.03</t>
  </si>
  <si>
    <t>-0.06</t>
  </si>
  <si>
    <t>-0.09</t>
  </si>
  <si>
    <t>-0.12</t>
  </si>
  <si>
    <t>-0.15</t>
  </si>
  <si>
    <t>PR19SVE_G10</t>
  </si>
  <si>
    <t>Resilient supplies</t>
  </si>
  <si>
    <t>Percentage of customers whose service is restored within 24 hours of a single failure event</t>
  </si>
  <si>
    <t>96</t>
  </si>
  <si>
    <t>PR19SVE_G11</t>
  </si>
  <si>
    <t>Resolution of low pressure complaints</t>
  </si>
  <si>
    <t>89.78</t>
  </si>
  <si>
    <t>91</t>
  </si>
  <si>
    <t>94</t>
  </si>
  <si>
    <t>PR19SVE_G12</t>
  </si>
  <si>
    <t>Increasing water supply capacity</t>
  </si>
  <si>
    <t>Megalitres per day (Ml/d)</t>
  </si>
  <si>
    <t>Delivery milestone</t>
  </si>
  <si>
    <t>PR19SVE_G13</t>
  </si>
  <si>
    <t>Security - reducing the risks to our sites</t>
  </si>
  <si>
    <t>Number of equivalent sites</t>
  </si>
  <si>
    <t>20.25</t>
  </si>
  <si>
    <t>PR19SVE_G15</t>
  </si>
  <si>
    <t>Water trading - interconnector</t>
  </si>
  <si>
    <t>PR19SVE_H02</t>
  </si>
  <si>
    <t>Water quality complaints</t>
  </si>
  <si>
    <t>Number of customer contacts regarding water quality</t>
  </si>
  <si>
    <t>12708</t>
  </si>
  <si>
    <t>11150</t>
  </si>
  <si>
    <t>10011</t>
  </si>
  <si>
    <t>9800</t>
  </si>
  <si>
    <t>9700</t>
  </si>
  <si>
    <t>9600</t>
  </si>
  <si>
    <t>9500</t>
  </si>
  <si>
    <t>PR19SVE_H04</t>
  </si>
  <si>
    <t>Protecting our schools from lead</t>
  </si>
  <si>
    <t>Number of schools (primary and nurseries)</t>
  </si>
  <si>
    <t>PR19SRN_BIO02</t>
  </si>
  <si>
    <t>Satisfactory bioresources recycling</t>
  </si>
  <si>
    <t>% compliance with legislation applying to bioresources recycling</t>
  </si>
  <si>
    <t>PR19SRN_RR03</t>
  </si>
  <si>
    <t>Percentage of total household connected properties that are void.</t>
  </si>
  <si>
    <t>0.033</t>
  </si>
  <si>
    <t>0.0291</t>
  </si>
  <si>
    <t>0.0264</t>
  </si>
  <si>
    <t>0.0238</t>
  </si>
  <si>
    <t>0.0228</t>
  </si>
  <si>
    <t>0.0218</t>
  </si>
  <si>
    <t>0.0212</t>
  </si>
  <si>
    <t>2.06E-2</t>
  </si>
  <si>
    <t>PR19SRN_RR06</t>
  </si>
  <si>
    <t>Gap Sites</t>
  </si>
  <si>
    <t>Measure to be developed over the next two years and agreed with Ofwat. In the interim our target will be set on a percentage improvement in performance for the last four years of AMP7</t>
  </si>
  <si>
    <t>0.0125</t>
  </si>
  <si>
    <t>1.2500000000000001E-2</t>
  </si>
  <si>
    <t>PR19SRN_WN07</t>
  </si>
  <si>
    <t>Drinking water appearance</t>
  </si>
  <si>
    <t>Number of contacts per 1,000 connected population</t>
  </si>
  <si>
    <t>1.06</t>
  </si>
  <si>
    <t>0.919</t>
  </si>
  <si>
    <t>0.828</t>
  </si>
  <si>
    <t>0.736</t>
  </si>
  <si>
    <t>0.645</t>
  </si>
  <si>
    <t>0.554</t>
  </si>
  <si>
    <t>0.46300000000000002</t>
  </si>
  <si>
    <t>PR19SRN_WN08</t>
  </si>
  <si>
    <t>Drinking water taste and odour</t>
  </si>
  <si>
    <t>0.27</t>
  </si>
  <si>
    <t>0.242</t>
  </si>
  <si>
    <t>0.236</t>
  </si>
  <si>
    <t>0.23</t>
  </si>
  <si>
    <t>0.225</t>
  </si>
  <si>
    <t>0.219</t>
  </si>
  <si>
    <t>0.21299999999999999</t>
  </si>
  <si>
    <t>PR19SRN_WN09</t>
  </si>
  <si>
    <t>Replace lead customer pipes</t>
  </si>
  <si>
    <t>Number of residential properties who receive grants</t>
  </si>
  <si>
    <t>PR19SRN_WN10</t>
  </si>
  <si>
    <t>Water supply resilience</t>
  </si>
  <si>
    <t>Number of residential properties at risk of long term loss of supply (&gt;48 hours)</t>
  </si>
  <si>
    <t>59930</t>
  </si>
  <si>
    <t>38407</t>
  </si>
  <si>
    <t>PR19SRN_WN11</t>
  </si>
  <si>
    <t>Number of properties on the DG2 register.</t>
  </si>
  <si>
    <t>296</t>
  </si>
  <si>
    <t>254</t>
  </si>
  <si>
    <t>PR19SRN_WN12</t>
  </si>
  <si>
    <t>Distribution input</t>
  </si>
  <si>
    <t>544</t>
  </si>
  <si>
    <t>536</t>
  </si>
  <si>
    <t>535</t>
  </si>
  <si>
    <t>524.962899280428</t>
  </si>
  <si>
    <t>519.657883642876</t>
  </si>
  <si>
    <t>515.836013008973</t>
  </si>
  <si>
    <t>510.245055457411</t>
  </si>
  <si>
    <t>505.83325444489498</t>
  </si>
  <si>
    <t>PR19SRN_WWN14</t>
  </si>
  <si>
    <t>Growth (Cost adjustment claim)</t>
  </si>
  <si>
    <t>Cost of scheme delivered</t>
  </si>
  <si>
    <t>26.4</t>
  </si>
  <si>
    <t>PR19SRN_WWN16</t>
  </si>
  <si>
    <t>Thanet Sewers</t>
  </si>
  <si>
    <t>Delivery of scheme at the end of AMP</t>
  </si>
  <si>
    <t>PR19SWB_PC A5</t>
  </si>
  <si>
    <t>Taste, smell and colour contacts</t>
  </si>
  <si>
    <t>no. / 1,000 population</t>
  </si>
  <si>
    <t>2.26</t>
  </si>
  <si>
    <t>1.95</t>
  </si>
  <si>
    <t>1.77</t>
  </si>
  <si>
    <t>1.68</t>
  </si>
  <si>
    <t>1.59</t>
  </si>
  <si>
    <t>1.51</t>
  </si>
  <si>
    <t>1.33</t>
  </si>
  <si>
    <t>PR19SWB_PC B5</t>
  </si>
  <si>
    <t>Odour contacts from wastewater treatment works</t>
  </si>
  <si>
    <t>242</t>
  </si>
  <si>
    <t>240</t>
  </si>
  <si>
    <t>238</t>
  </si>
  <si>
    <t>230</t>
  </si>
  <si>
    <t>220</t>
  </si>
  <si>
    <t>210</t>
  </si>
  <si>
    <t>200</t>
  </si>
  <si>
    <t>196</t>
  </si>
  <si>
    <t>PR19SWB_PC B7</t>
  </si>
  <si>
    <t>Descriptive compliance</t>
  </si>
  <si>
    <t>PR19SWB_PC B8</t>
  </si>
  <si>
    <t>Total wastewater treatment works (WWTW) compliance</t>
  </si>
  <si>
    <t>98.6</t>
  </si>
  <si>
    <t>99.5</t>
  </si>
  <si>
    <t>PR19SWB_PC B9</t>
  </si>
  <si>
    <t>Compliance with sludge standard</t>
  </si>
  <si>
    <t>PR19SWB_PC C1</t>
  </si>
  <si>
    <t>Water restrictions placed on customers</t>
  </si>
  <si>
    <t>PR19SWB_PC D3</t>
  </si>
  <si>
    <t>Resilience in the round - wastewater</t>
  </si>
  <si>
    <t>PR19SWB_PC D4</t>
  </si>
  <si>
    <t>Resilience in the round - water</t>
  </si>
  <si>
    <t>721</t>
  </si>
  <si>
    <t>766</t>
  </si>
  <si>
    <t>740</t>
  </si>
  <si>
    <t>767</t>
  </si>
  <si>
    <t>673</t>
  </si>
  <si>
    <t>641</t>
  </si>
  <si>
    <t>552</t>
  </si>
  <si>
    <t>540</t>
  </si>
  <si>
    <t>PR19SWB_PC E2</t>
  </si>
  <si>
    <t>Operational contacts resolved first time - water</t>
  </si>
  <si>
    <t>96.6</t>
  </si>
  <si>
    <t>PR19SWB_PC E3</t>
  </si>
  <si>
    <t>Operational contacts resolved first time - wastewater</t>
  </si>
  <si>
    <t>91.6</t>
  </si>
  <si>
    <t>93.8</t>
  </si>
  <si>
    <t>95.5</t>
  </si>
  <si>
    <t>PR19SWB_PC E5</t>
  </si>
  <si>
    <t>Customer overall satisfaction</t>
  </si>
  <si>
    <t>PR19SWB_PC E7</t>
  </si>
  <si>
    <t>Increase number of customer details checked every two years</t>
  </si>
  <si>
    <t>17</t>
  </si>
  <si>
    <t>PR19SWB_PC G3</t>
  </si>
  <si>
    <t>Voids for residential retail</t>
  </si>
  <si>
    <t>0.98</t>
  </si>
  <si>
    <t>0.91</t>
  </si>
  <si>
    <t>0.89</t>
  </si>
  <si>
    <t>PR19TMS_AR03</t>
  </si>
  <si>
    <t>Household accounts on our new billing system</t>
  </si>
  <si>
    <t>Number of active household bill accounts on the Customer Relationship Management Billing (“CRMB”) system as a percentage of total household bill accounts.</t>
  </si>
  <si>
    <t>0.3</t>
  </si>
  <si>
    <t>28.3</t>
  </si>
  <si>
    <t>90.0</t>
  </si>
  <si>
    <t>99.9</t>
  </si>
  <si>
    <t>PR19TMS_AR05</t>
  </si>
  <si>
    <t>Customers recommending Priority Services</t>
  </si>
  <si>
    <t>NPS score</t>
  </si>
  <si>
    <t>Set baseline</t>
  </si>
  <si>
    <t>improvement on 2019/20 baseline</t>
  </si>
  <si>
    <t>improvement on 2020/21</t>
  </si>
  <si>
    <t>improvement on 2021/22</t>
  </si>
  <si>
    <t>improvement on 2022/23</t>
  </si>
  <si>
    <t>improvement on 2023/24</t>
  </si>
  <si>
    <t>PR19TMS_AW01</t>
  </si>
  <si>
    <t>Improving customer engagement concerning leaks on customers' pipes</t>
  </si>
  <si>
    <t>Demonstrate that we have conducted a “test and learn” approach, and that we have rolled out the learnings to the remaining Thames Water area.</t>
  </si>
  <si>
    <t>Conduct test &amp; learn</t>
  </si>
  <si>
    <t>Roll out learnings</t>
  </si>
  <si>
    <t>PR19TMS_AWS02</t>
  </si>
  <si>
    <t>Proactive customer engagement</t>
  </si>
  <si>
    <t>Number of contacts</t>
  </si>
  <si>
    <t>PR19TMS_AWS03</t>
  </si>
  <si>
    <t>Business retailer measure of experience</t>
  </si>
  <si>
    <t>Adoption of R-MeX measure, reported as a yes or no</t>
  </si>
  <si>
    <t>Yes</t>
  </si>
  <si>
    <t>PR19TMS_BW07</t>
  </si>
  <si>
    <t>Number of household and non-household properties on the DG2 register. Measured and reported annually (per financial year)</t>
  </si>
  <si>
    <t>206</t>
  </si>
  <si>
    <t>PR19TMS_BW08</t>
  </si>
  <si>
    <t>Acceptability of water to consumers</t>
  </si>
  <si>
    <t>Number of consumer contacts received per 1,000 population per calendar year.</t>
  </si>
  <si>
    <t>0.60</t>
  </si>
  <si>
    <t>PR19TMS_BW09</t>
  </si>
  <si>
    <t>Water quality events</t>
  </si>
  <si>
    <t>This measure will be a count of the total number of category 3, 4 and 5 events which have impacted customers</t>
  </si>
  <si>
    <t>PR19TMS_BW10</t>
  </si>
  <si>
    <t>Reducing risk of lead</t>
  </si>
  <si>
    <t>This measure will be a cumulative count of the total number of lead communication pipes rehabilitated over each financial year to meet the agreed requirements of our legal instrument.</t>
  </si>
  <si>
    <t>36500</t>
  </si>
  <si>
    <t>10767</t>
  </si>
  <si>
    <t>21534</t>
  </si>
  <si>
    <t>32301</t>
  </si>
  <si>
    <t>43069</t>
  </si>
  <si>
    <t>53837</t>
  </si>
  <si>
    <t>PR19TMS_BW11</t>
  </si>
  <si>
    <t>Responding to major trunk mains bursts</t>
  </si>
  <si>
    <t>The average number of minutes lost per customer</t>
  </si>
  <si>
    <t>00:01:48</t>
  </si>
  <si>
    <t>00:01:47</t>
  </si>
  <si>
    <t>00:01:46</t>
  </si>
  <si>
    <t>00:01:44</t>
  </si>
  <si>
    <t>00:01:43</t>
  </si>
  <si>
    <t>00:01:42</t>
  </si>
  <si>
    <t>PR19TMS_BW12</t>
  </si>
  <si>
    <t>Improving system resilience of North East London water supply</t>
  </si>
  <si>
    <t>Percentage of schemes delivered</t>
  </si>
  <si>
    <t>PR19TMS_CS05</t>
  </si>
  <si>
    <t>Sewage pumping station availability</t>
  </si>
  <si>
    <t>This is the annual average availability of our sewage pumping stations as a percentage of the total number of sewage pumping stations that are reported and monitored in the supervisory control and data acquistion (SCADA) system.</t>
  </si>
  <si>
    <t>96.0</t>
  </si>
  <si>
    <t>97.2</t>
  </si>
  <si>
    <t>97.8</t>
  </si>
  <si>
    <t>98.5</t>
  </si>
  <si>
    <t>PR19TMS_DW02</t>
  </si>
  <si>
    <t>Security of supply index SoSI</t>
  </si>
  <si>
    <t>The components of the Security of Supply Index calculation are annual averages and peak week values in Ml/d.</t>
  </si>
  <si>
    <t>97</t>
  </si>
  <si>
    <t>PR19TMS_DWS01</t>
  </si>
  <si>
    <t>Power resilience</t>
  </si>
  <si>
    <t>PR19TMS_DWS02</t>
  </si>
  <si>
    <t>SEMD - Securing our sites</t>
  </si>
  <si>
    <t>Percentage compliance of specified sites with Security and Emergency Measures Direction (SEMD) requirements and assessed against a set of criteria agreed with Defra</t>
  </si>
  <si>
    <t>PR19TMS_ER01</t>
  </si>
  <si>
    <t>Unregistered Household Properties</t>
  </si>
  <si>
    <t>Process completion</t>
  </si>
  <si>
    <t>PR19TMS_ER02</t>
  </si>
  <si>
    <t>Empty household properties</t>
  </si>
  <si>
    <t>Empty household properties as a percentage of household properties</t>
  </si>
  <si>
    <t>3.50</t>
  </si>
  <si>
    <t>3.90</t>
  </si>
  <si>
    <t>3.83</t>
  </si>
  <si>
    <t>3.75</t>
  </si>
  <si>
    <t>3.63</t>
  </si>
  <si>
    <t>3.60</t>
  </si>
  <si>
    <t>PR19TMS_ES03</t>
  </si>
  <si>
    <t>Sludge treated before disposal</t>
  </si>
  <si>
    <t>97.9</t>
  </si>
  <si>
    <t>98.4</t>
  </si>
  <si>
    <t>99.0</t>
  </si>
  <si>
    <t>PR19TMS_ES04</t>
  </si>
  <si>
    <t>Compliance with bioresource environmental permits</t>
  </si>
  <si>
    <t>The number of bio-resource treatment centres with new Environmental Permits</t>
  </si>
  <si>
    <t>PR19TMS_ET01</t>
  </si>
  <si>
    <t>Readiness to receive tunnel flow at Beckton STW</t>
  </si>
  <si>
    <t>Benefits realised/fulfilled</t>
  </si>
  <si>
    <t>Delivery of scheme by October 2022</t>
  </si>
  <si>
    <t>PR19TMS_ET02</t>
  </si>
  <si>
    <t>Effective stakeholder engagement</t>
  </si>
  <si>
    <t>Average stakeholder score</t>
  </si>
  <si>
    <t>PR19TMS_ET03</t>
  </si>
  <si>
    <t>Timely return to customers from land sales</t>
  </si>
  <si>
    <t>Percentage of sites where sale value is aligned equal with the independent valuation and the sale is completed  within 12 months of Bazalgette Tunnel Limited (BTL) releasing land to Thames Water in a suitable condition for sale.</t>
  </si>
  <si>
    <t>PR19TMS_ET04</t>
  </si>
  <si>
    <t>Establish an effective system operator for the London Tideway Tunnels (LTT)</t>
  </si>
  <si>
    <t>Establish system operator capabilities</t>
  </si>
  <si>
    <t>Deliver system operator capabilities by October 2022</t>
  </si>
  <si>
    <t>PR19TMS_EWS05</t>
  </si>
  <si>
    <t>Financial Transparency</t>
  </si>
  <si>
    <t>Performance will be measured annually and will be a ‘yes/no’ measure of whether the performance has been met during the financial year (ie 1 April to 31 March).</t>
  </si>
  <si>
    <t>PR19TMS_EWS06</t>
  </si>
  <si>
    <t>Driving cultural change through employee engagement: Customer Net Promoter System (NPS)</t>
  </si>
  <si>
    <t>100% of employees will have a customer NPS linked to performance through their annual performance objectives</t>
  </si>
  <si>
    <t>PR19TMS_EWS07</t>
  </si>
  <si>
    <t>Financial Resilience</t>
  </si>
  <si>
    <t>Performance will be a ‘yes/no’ measure of whether the performance has been met during the financial year (i.e. 1 April to 31 March).</t>
  </si>
  <si>
    <t>PR19TMS_EWS08</t>
  </si>
  <si>
    <t>Empty business properties</t>
  </si>
  <si>
    <t>Published report</t>
  </si>
  <si>
    <t>PR19UU_A02-WN</t>
  </si>
  <si>
    <t>Reducing the need for customers to contact us about taste and smell of their drinking water</t>
  </si>
  <si>
    <t>Number of customer contacts directly related to the taste or smell of drinking water that are received in a calendar year</t>
  </si>
  <si>
    <t>2868</t>
  </si>
  <si>
    <t>2753</t>
  </si>
  <si>
    <t>2638</t>
  </si>
  <si>
    <t>2580</t>
  </si>
  <si>
    <t>2508</t>
  </si>
  <si>
    <t>2436</t>
  </si>
  <si>
    <t>2364</t>
  </si>
  <si>
    <t>2293</t>
  </si>
  <si>
    <t>PR19UU_A03-WN</t>
  </si>
  <si>
    <t>Number of properties with lead risk reduced</t>
  </si>
  <si>
    <t>Number of qualifying complete lead service pipe replacements completed per year</t>
  </si>
  <si>
    <t>800</t>
  </si>
  <si>
    <t>750</t>
  </si>
  <si>
    <t>PR19UU_A05-WN</t>
  </si>
  <si>
    <t>Reducing discolouration from the Vyrnwy treated water aqueduct</t>
  </si>
  <si>
    <t>Number of kilometres of the Vyrnwy treated water aqueduct cleaned/relined annually</t>
  </si>
  <si>
    <t>PR19UU_B07-WN</t>
  </si>
  <si>
    <t>Reducing areas of low water pressure</t>
  </si>
  <si>
    <t>Number of customers receiving low pressure/poor supply per 10,000 connected properties</t>
  </si>
  <si>
    <t>0.839</t>
  </si>
  <si>
    <t>0.873</t>
  </si>
  <si>
    <t>0.811</t>
  </si>
  <si>
    <t>0.666</t>
  </si>
  <si>
    <t>0.662</t>
  </si>
  <si>
    <t>0.657</t>
  </si>
  <si>
    <t>0.652</t>
  </si>
  <si>
    <t>0.647</t>
  </si>
  <si>
    <t>PR19UU_B08-WN</t>
  </si>
  <si>
    <t>Water service resilience</t>
  </si>
  <si>
    <t>Risk of customer water supply service days lost per year or ‘csd/yr’</t>
  </si>
  <si>
    <t>26642</t>
  </si>
  <si>
    <t>26260</t>
  </si>
  <si>
    <t>25878</t>
  </si>
  <si>
    <t>25497</t>
  </si>
  <si>
    <t>25115</t>
  </si>
  <si>
    <t>PR19UU_B09-DP</t>
  </si>
  <si>
    <t>Manchester and Pennine resilience</t>
  </si>
  <si>
    <t>Percentage progress to completion</t>
  </si>
  <si>
    <t>PR19UU_B10-WR</t>
  </si>
  <si>
    <t>Keeping reservoirs resilient</t>
  </si>
  <si>
    <t>Number of people moved to acceptable risk on an annual basis.</t>
  </si>
  <si>
    <t>4000</t>
  </si>
  <si>
    <t>PR19UU_C06-WWN</t>
  </si>
  <si>
    <t>Protecting the environment from the impact of growth and new development</t>
  </si>
  <si>
    <t>Additional population equivalent for which treatment capacity investment is provided reported annually.</t>
  </si>
  <si>
    <t>287613</t>
  </si>
  <si>
    <t>304238</t>
  </si>
  <si>
    <t>322208</t>
  </si>
  <si>
    <t>8848</t>
  </si>
  <si>
    <t>75113</t>
  </si>
  <si>
    <t>PR19UU_C09-BR</t>
  </si>
  <si>
    <t>Recycling biosolids</t>
  </si>
  <si>
    <t>Percentage of satisfactory sludge disposal compliance and Biosolids Assurance Scheme conformance</t>
  </si>
  <si>
    <t>98.65</t>
  </si>
  <si>
    <t>99.33</t>
  </si>
  <si>
    <t>PR19UU_C10-BR</t>
  </si>
  <si>
    <t>Better air quality</t>
  </si>
  <si>
    <t>Quantity of NOx emitted (tonnes) per unit of renewable electricity generation (Giga Watt Hour, GWh)</t>
  </si>
  <si>
    <t>1.55</t>
  </si>
  <si>
    <t>1.49</t>
  </si>
  <si>
    <t>PR19UU_D04-CF</t>
  </si>
  <si>
    <t>Street works performance</t>
  </si>
  <si>
    <t>Percentage non-compliance against the Safety at Street works and Roads Works Code of Practice and the specification for the reinstatement of openings in highways (3rd Edition).</t>
  </si>
  <si>
    <t>10.33</t>
  </si>
  <si>
    <t>9.5</t>
  </si>
  <si>
    <t>PR19UU_E02-HH</t>
  </si>
  <si>
    <t>Household occupancy verification</t>
  </si>
  <si>
    <t>Percentage of the connected household property base that has been verified as either occupied or unoccupied/void at year end.</t>
  </si>
  <si>
    <t>95.1</t>
  </si>
  <si>
    <t>95.3</t>
  </si>
  <si>
    <t>95.7</t>
  </si>
  <si>
    <t>95.9</t>
  </si>
  <si>
    <t>PR19UU_E03-CF</t>
  </si>
  <si>
    <t>Non-household vacancy incentive scheme</t>
  </si>
  <si>
    <t>Number of vacancy incentive payments made</t>
  </si>
  <si>
    <t>PR19UU_E04-CF</t>
  </si>
  <si>
    <t>Gap sites (Wholesale)</t>
  </si>
  <si>
    <t>Number of gap site incentive payments paid to retailers following the successful registration of the supply point in the market</t>
  </si>
  <si>
    <t>PR19UU_E05-HH</t>
  </si>
  <si>
    <t>Gap sites (Retail)</t>
  </si>
  <si>
    <t>Annual number of household connected properties identified as not being billed by United Utilities which are subsequently recorded onto our billing system, excluding connections raised by developers through established new connections processes.</t>
  </si>
  <si>
    <t>984</t>
  </si>
  <si>
    <t>1630</t>
  </si>
  <si>
    <t>PR19UU_E06-CF</t>
  </si>
  <si>
    <t>Systems thinking capability</t>
  </si>
  <si>
    <t>Capability Maturity Level</t>
  </si>
  <si>
    <t>PR19UU_E07-DP</t>
  </si>
  <si>
    <t>Successful delivery of direct procurement of Manchester and Pennine resilience</t>
  </si>
  <si>
    <t>Number of new projects which have a direct procurement contract awarded in each year</t>
  </si>
  <si>
    <t>PR19UU_G05-WWN</t>
  </si>
  <si>
    <t>Hydraulic internal flood risk resilience</t>
  </si>
  <si>
    <t>Annual number of modelled incidents at high risk properties</t>
  </si>
  <si>
    <t>59.65</t>
  </si>
  <si>
    <t>58.65</t>
  </si>
  <si>
    <t>57.65</t>
  </si>
  <si>
    <t>56.65</t>
  </si>
  <si>
    <t>55.65</t>
  </si>
  <si>
    <t>54.65</t>
  </si>
  <si>
    <t>PR19UU_G06-WWN</t>
  </si>
  <si>
    <t>Hydraulic external flood risk resilience</t>
  </si>
  <si>
    <t>272.58</t>
  </si>
  <si>
    <t>250.38</t>
  </si>
  <si>
    <t>228.18</t>
  </si>
  <si>
    <t>205.98</t>
  </si>
  <si>
    <t>183.78</t>
  </si>
  <si>
    <t>161.58</t>
  </si>
  <si>
    <t>PR19WSX_A3</t>
  </si>
  <si>
    <t>Void sites</t>
  </si>
  <si>
    <t>Percentage of properties</t>
  </si>
  <si>
    <t>PR19WSX_A4</t>
  </si>
  <si>
    <t>Number of gap sites discovered</t>
  </si>
  <si>
    <t>PR19WSX_C3</t>
  </si>
  <si>
    <t>Number of children/students engaged</t>
  </si>
  <si>
    <t>22803</t>
  </si>
  <si>
    <t>24640</t>
  </si>
  <si>
    <t>22880</t>
  </si>
  <si>
    <t>24370</t>
  </si>
  <si>
    <t>PR19WSX_E8</t>
  </si>
  <si>
    <t>Satisfactory sludge disposal</t>
  </si>
  <si>
    <t>Percentage of sludge</t>
  </si>
  <si>
    <t>PR19WSX_F4</t>
  </si>
  <si>
    <t>North Bristol Sewer Scheme - Trym catchment</t>
  </si>
  <si>
    <t>Scheme delivered/Scheme delayed/Scheme not delivered</t>
  </si>
  <si>
    <t>Interim milestone met</t>
  </si>
  <si>
    <t>Scheme delivered</t>
  </si>
  <si>
    <t>PR19WSX_Q2</t>
  </si>
  <si>
    <t>Water quality customer contacts (appearance)</t>
  </si>
  <si>
    <t>Number of contacts per 1,000 population</t>
  </si>
  <si>
    <t>0.69</t>
  </si>
  <si>
    <t>PR19WSX_Q3</t>
  </si>
  <si>
    <t>Tackling water quality at home and in the work place</t>
  </si>
  <si>
    <t>Index - cumulative</t>
  </si>
  <si>
    <t>16634</t>
  </si>
  <si>
    <t>18297</t>
  </si>
  <si>
    <t>36594</t>
  </si>
  <si>
    <t>54891</t>
  </si>
  <si>
    <t>73188</t>
  </si>
  <si>
    <t>91485</t>
  </si>
  <si>
    <t>PR19WSX_Q4</t>
  </si>
  <si>
    <t>Lead communication service pipes replaced (Wessex Water assets)</t>
  </si>
  <si>
    <t>Number of pipes replaced - cumulative</t>
  </si>
  <si>
    <t>600</t>
  </si>
  <si>
    <t>1160</t>
  </si>
  <si>
    <t>2570</t>
  </si>
  <si>
    <t>4580</t>
  </si>
  <si>
    <t>6790</t>
  </si>
  <si>
    <t>9000</t>
  </si>
  <si>
    <t>PR19WSX_Q5</t>
  </si>
  <si>
    <t>Event risk index (Wessex Water) (ERI WW)</t>
  </si>
  <si>
    <t>13.72</t>
  </si>
  <si>
    <t>PR19WSX_R7</t>
  </si>
  <si>
    <t>Restrictions on water use (hosepipe bans)</t>
  </si>
  <si>
    <t>Number of hosepipe bans</t>
  </si>
  <si>
    <t>PR19WSX_W3</t>
  </si>
  <si>
    <t>Customer reported leaks fixed within a day</t>
  </si>
  <si>
    <t>Percentage of leaks fixed</t>
  </si>
  <si>
    <t>PR19YKY_1</t>
  </si>
  <si>
    <t>Working with others</t>
  </si>
  <si>
    <t>Number of projects</t>
  </si>
  <si>
    <t>PR19YKY_13</t>
  </si>
  <si>
    <t>Cost of bad debt</t>
  </si>
  <si>
    <t>% of the bill per customer resulting from bad debt</t>
  </si>
  <si>
    <t>3.1</t>
  </si>
  <si>
    <t>3.16</t>
  </si>
  <si>
    <t>2.79</t>
  </si>
  <si>
    <t>PR19YKY_16</t>
  </si>
  <si>
    <t>Inclusive customer service</t>
  </si>
  <si>
    <t>% improvement</t>
  </si>
  <si>
    <t>PR19YKY_17</t>
  </si>
  <si>
    <t>% of all legitimate identified Gap Sites</t>
  </si>
  <si>
    <t>86</t>
  </si>
  <si>
    <t>PR19YKY_18</t>
  </si>
  <si>
    <t>Voids verification</t>
  </si>
  <si>
    <t>% of properties showing as empty, that are verified as voids</t>
  </si>
  <si>
    <t>PR19YKY_26</t>
  </si>
  <si>
    <t>Drinking water contacts</t>
  </si>
  <si>
    <t>Number  of contacts received about drinking water aesthetics / 10,000 population</t>
  </si>
  <si>
    <t>14.2</t>
  </si>
  <si>
    <t>13.1</t>
  </si>
  <si>
    <t>12.2</t>
  </si>
  <si>
    <t>11.3</t>
  </si>
  <si>
    <t>PR19YKY_27</t>
  </si>
  <si>
    <t>Significant water supply events</t>
  </si>
  <si>
    <t>Number of events where one or more properties has an interruption of 12 hours or longer</t>
  </si>
  <si>
    <t>13</t>
  </si>
  <si>
    <t>PR19YKY_28</t>
  </si>
  <si>
    <t>The number of properties below the low pressure standard.</t>
  </si>
  <si>
    <t>PR19YKY_29</t>
  </si>
  <si>
    <t>Repairing or replacing customer owned pipes</t>
  </si>
  <si>
    <t>Number of residential supply pipe repairs and renewals</t>
  </si>
  <si>
    <t>4917</t>
  </si>
  <si>
    <t>5315</t>
  </si>
  <si>
    <t>6111</t>
  </si>
  <si>
    <t>6882</t>
  </si>
  <si>
    <t>7109</t>
  </si>
  <si>
    <t>7386</t>
  </si>
  <si>
    <t>7687</t>
  </si>
  <si>
    <t>8013</t>
  </si>
  <si>
    <t>PR19YKY_40</t>
  </si>
  <si>
    <t>Quality agricultural products</t>
  </si>
  <si>
    <t>% of biosolids achieving BAS accreditation</t>
  </si>
  <si>
    <t>99</t>
  </si>
  <si>
    <t>PR19YKY_5</t>
  </si>
  <si>
    <t>Biosecurity implementation</t>
  </si>
  <si>
    <t>Number of pathways</t>
  </si>
  <si>
    <t>PR19YKY_7</t>
  </si>
  <si>
    <t>Education</t>
  </si>
  <si>
    <t>Number of hours</t>
  </si>
  <si>
    <t>18007</t>
  </si>
  <si>
    <t>17500</t>
  </si>
  <si>
    <t>20000</t>
  </si>
  <si>
    <t>PR19YKY_8</t>
  </si>
  <si>
    <t>Creating value from waste</t>
  </si>
  <si>
    <t>£ Benefit (net economic value)</t>
  </si>
  <si>
    <t>Code</t>
  </si>
  <si>
    <t>Note:</t>
  </si>
  <si>
    <t>for summary table to work, this table needs to be in the same order as the summary table</t>
  </si>
  <si>
    <t>check codes are pasted in correctly if BPC descriptor is changed</t>
  </si>
  <si>
    <t>GHG</t>
  </si>
  <si>
    <t>See AW Bespoke PC analysis - For Review - AWL review.xlsx</t>
  </si>
  <si>
    <t>AFW highlighted cells red and green but made no changes and didn't provide actionable comments. No action taken</t>
  </si>
  <si>
    <t>Anglian Water</t>
  </si>
  <si>
    <t>Northumbrian Water</t>
  </si>
  <si>
    <t>Severn Trent Water</t>
  </si>
  <si>
    <t>South West Water</t>
  </si>
  <si>
    <t>Thames Water</t>
  </si>
  <si>
    <t>United Utilities</t>
  </si>
  <si>
    <t>Wessex Water</t>
  </si>
  <si>
    <t>Yorkshire Water</t>
  </si>
  <si>
    <t>Affinity Water</t>
  </si>
  <si>
    <t>Portsmouth Water</t>
  </si>
  <si>
    <t>Sutton and East Surrey Water</t>
  </si>
  <si>
    <t>South East Water</t>
  </si>
  <si>
    <t>TOTAL BY DESCRIPTOR</t>
  </si>
  <si>
    <t>Cambridge Water</t>
  </si>
  <si>
    <t>South Staffs Water</t>
  </si>
  <si>
    <t>CAM</t>
  </si>
  <si>
    <t>Southern Water</t>
  </si>
  <si>
    <t>Summary</t>
  </si>
  <si>
    <t>reads from Summary lookup</t>
  </si>
  <si>
    <t>Summary lookup</t>
  </si>
  <si>
    <t>Tab</t>
  </si>
  <si>
    <t>Description</t>
  </si>
  <si>
    <t>collate Descriptors assignement</t>
  </si>
  <si>
    <t>Final summary as per Nathan's suggestion</t>
  </si>
  <si>
    <t>Descriptors</t>
  </si>
  <si>
    <t>manual assignment</t>
  </si>
  <si>
    <t>Descriptors codes</t>
  </si>
  <si>
    <t>Main descriptor assignement (codes)</t>
  </si>
  <si>
    <t>Comment</t>
  </si>
  <si>
    <t>provide link between descriptors and codes</t>
  </si>
  <si>
    <t>Company tabs</t>
  </si>
  <si>
    <t>used to summarises descriptors by each company</t>
  </si>
  <si>
    <t>How the excel works</t>
  </si>
  <si>
    <t>Manual code assignment in Descriptor tab - please use the codes in descriptor codes tabs</t>
  </si>
  <si>
    <t>the tab can read additional lines up to row 500</t>
  </si>
  <si>
    <t>Summary  reads the lookup table and automatically assign the colors</t>
  </si>
  <si>
    <t>Assign codes manually  in column B and C</t>
  </si>
  <si>
    <t>Summary lookup reads the assignment and automatically assign a color (COUNTIFS function)</t>
  </si>
  <si>
    <t xml:space="preserve">* Cambridge Water has the same scores as South Staffs Water </t>
  </si>
  <si>
    <t>reads from Descriptors</t>
  </si>
  <si>
    <t>main code table</t>
  </si>
  <si>
    <t>To update company tabs sort and filter the Descriptors by company - Then manually copy in each  tab</t>
  </si>
  <si>
    <t>How to:</t>
  </si>
  <si>
    <t>Bristol Water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</si>
</sst>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Calibri"/>
      <family val="2"/>
      <scheme val="minor"/>
    </font>
    <font>
      <b/>
      <sz val="11"/>
      <name val="Calibri"/>
    </font>
    <font>
      <sz val="11"/>
      <color indexed="8"/>
      <name val="Corbel"/>
      <family val="2"/>
    </font>
    <font>
      <b/>
      <sz val="11"/>
      <color indexed="8"/>
      <name val="Corbel"/>
      <family val="2"/>
    </font>
    <font>
      <b/>
      <sz val="14"/>
      <color rgb="FF002060"/>
      <name val="Corbel"/>
      <family val="2"/>
    </font>
    <font>
      <sz val="11"/>
      <name val="Corbel"/>
      <family val="2"/>
    </font>
    <font>
      <b/>
      <sz val="11"/>
      <color indexed="8"/>
      <name val="Corbel"/>
    </font>
    <font>
      <sz val="11"/>
      <color indexed="8"/>
      <name val="Corbel"/>
    </font>
    <font>
      <b/>
      <sz val="14"/>
      <color rgb="FF002060"/>
      <name val="Corbel"/>
    </font>
    <font>
      <sz val="11"/>
      <name val="Corbel"/>
    </font>
    <font>
      <sz val="11"/>
      <name val="Calibri"/>
      <family val="2"/>
      <scheme val="minor"/>
    </font>
    <font>
      <b/>
      <sz val="11"/>
      <color rgb="FFFF0000"/>
      <name val="Calibri"/>
      <family val="2"/>
      <scheme val="minor"/>
    </font>
    <font>
      <b/>
      <sz val="12"/>
      <color rgb="FFFF0000"/>
      <name val="Calibri"/>
      <family val="2"/>
      <scheme val="minor"/>
    </font>
    <font>
      <b/>
      <sz val="11"/>
      <name val="Calibri"/>
      <family val="2"/>
      <scheme val="minor"/>
    </font>
    <font>
      <b/>
      <sz val="22"/>
      <color rgb="FFFF0000"/>
      <name val="Calibri"/>
      <family val="2"/>
      <scheme val="minor"/>
    </font>
    <font>
      <b/>
      <sz val="11"/>
      <name val="Calibri"/>
      <family val="2"/>
    </font>
  </fonts>
  <fills count="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double">
        <color indexed="64"/>
      </left>
      <right style="thin">
        <color indexed="64"/>
      </right>
      <top style="double">
        <color indexed="64"/>
      </top>
      <bottom/>
      <diagonal/>
    </border>
  </borders>
  <cellStyleXfs count="1">
    <xf numFmtId="0" fontId="0" fillId="0" borderId="0"/>
  </cellStyleXfs>
  <cellXfs count="75">
    <xf numFmtId="0" fontId="0" fillId="0" borderId="0" xfId="0"/>
    <xf numFmtId="0" fontId="1" fillId="0" borderId="1" xfId="0" applyFont="1" applyBorder="1"/>
    <xf numFmtId="0" fontId="0" fillId="0" borderId="1" xfId="0" applyBorder="1"/>
    <xf numFmtId="0" fontId="0" fillId="0" borderId="0" xfId="0" applyFill="1" applyBorder="1"/>
    <xf numFmtId="0" fontId="0" fillId="0" borderId="0" xfId="0" applyBorder="1"/>
    <xf numFmtId="0" fontId="3" fillId="0" borderId="3" xfId="0" applyFont="1" applyBorder="1"/>
    <xf numFmtId="0" fontId="2" fillId="0" borderId="5" xfId="0" applyFont="1" applyBorder="1"/>
    <xf numFmtId="0" fontId="2" fillId="2" borderId="5" xfId="0" applyFont="1" applyFill="1" applyBorder="1" applyAlignment="1">
      <alignment horizontal="center" vertical="center"/>
    </xf>
    <xf numFmtId="0" fontId="3" fillId="0" borderId="2" xfId="0" applyFont="1" applyBorder="1"/>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4" fillId="2" borderId="0" xfId="0" applyFont="1" applyFill="1"/>
    <xf numFmtId="0" fontId="2" fillId="2" borderId="0" xfId="0" applyFont="1" applyFill="1"/>
    <xf numFmtId="0" fontId="3" fillId="2" borderId="0" xfId="0" applyFont="1" applyFill="1"/>
    <xf numFmtId="0" fontId="5" fillId="2" borderId="0" xfId="0" applyFont="1" applyFill="1" applyAlignment="1">
      <alignment horizontal="left" vertical="center"/>
    </xf>
    <xf numFmtId="0" fontId="0" fillId="2" borderId="0" xfId="0" applyFill="1"/>
    <xf numFmtId="0" fontId="2" fillId="2" borderId="8" xfId="0" applyFont="1" applyFill="1" applyBorder="1"/>
    <xf numFmtId="0" fontId="2" fillId="2" borderId="12" xfId="0" applyFont="1" applyFill="1" applyBorder="1"/>
    <xf numFmtId="0" fontId="2" fillId="2" borderId="10" xfId="0" applyFont="1" applyFill="1" applyBorder="1"/>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3" fillId="2" borderId="21" xfId="0" applyFont="1" applyFill="1" applyBorder="1"/>
    <xf numFmtId="0" fontId="3" fillId="2" borderId="22" xfId="0" applyFont="1" applyFill="1" applyBorder="1"/>
    <xf numFmtId="0" fontId="3" fillId="2" borderId="21" xfId="0" applyFont="1" applyFill="1" applyBorder="1" applyAlignment="1">
      <alignment horizontal="center"/>
    </xf>
    <xf numFmtId="0" fontId="3" fillId="2" borderId="23" xfId="0" applyFont="1" applyFill="1" applyBorder="1" applyAlignment="1">
      <alignment horizontal="center"/>
    </xf>
    <xf numFmtId="0" fontId="3" fillId="2" borderId="22" xfId="0" applyFont="1" applyFill="1" applyBorder="1" applyAlignment="1">
      <alignment horizontal="center"/>
    </xf>
    <xf numFmtId="0" fontId="3" fillId="2" borderId="2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2" fillId="2" borderId="16" xfId="0" applyFont="1" applyFill="1" applyBorder="1" applyAlignment="1">
      <alignment horizontal="left" vertical="center"/>
    </xf>
    <xf numFmtId="0" fontId="2" fillId="0" borderId="7" xfId="0" applyFont="1" applyBorder="1" applyAlignment="1">
      <alignment horizontal="left" vertical="center"/>
    </xf>
    <xf numFmtId="0" fontId="0" fillId="3" borderId="0" xfId="0" applyFill="1"/>
    <xf numFmtId="0" fontId="6" fillId="2" borderId="17" xfId="0" applyFont="1" applyFill="1" applyBorder="1"/>
    <xf numFmtId="0" fontId="6" fillId="2" borderId="27" xfId="0" applyFont="1" applyFill="1" applyBorder="1" applyAlignment="1">
      <alignment horizontal="left" vertical="center" wrapText="1"/>
    </xf>
    <xf numFmtId="0" fontId="6" fillId="2" borderId="5" xfId="0" applyFont="1" applyFill="1" applyBorder="1" applyAlignment="1">
      <alignment textRotation="90" wrapText="1"/>
    </xf>
    <xf numFmtId="0" fontId="7" fillId="2" borderId="5" xfId="0" applyFont="1" applyFill="1" applyBorder="1" applyAlignment="1">
      <alignment textRotation="90" wrapText="1"/>
    </xf>
    <xf numFmtId="0" fontId="6" fillId="2" borderId="5"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5" xfId="0" applyFont="1" applyFill="1" applyBorder="1" applyAlignment="1">
      <alignment horizontal="center"/>
    </xf>
    <xf numFmtId="0" fontId="6" fillId="4" borderId="5" xfId="0" applyFont="1" applyFill="1" applyBorder="1" applyAlignment="1">
      <alignment horizontal="center"/>
    </xf>
    <xf numFmtId="0" fontId="6" fillId="2" borderId="0" xfId="0" applyFont="1" applyFill="1"/>
    <xf numFmtId="0" fontId="7" fillId="2" borderId="0" xfId="0" applyFont="1" applyFill="1"/>
    <xf numFmtId="0" fontId="8" fillId="2" borderId="0" xfId="0" applyFont="1" applyFill="1"/>
    <xf numFmtId="0" fontId="9" fillId="2" borderId="0" xfId="0" applyFont="1" applyFill="1" applyAlignment="1">
      <alignment horizontal="left" vertical="center"/>
    </xf>
    <xf numFmtId="0" fontId="6" fillId="2" borderId="21"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2" xfId="0" applyFont="1" applyFill="1" applyBorder="1" applyAlignment="1">
      <alignment horizontal="center" vertical="center"/>
    </xf>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0" borderId="1" xfId="0" applyFont="1" applyBorder="1"/>
    <xf numFmtId="0" fontId="0" fillId="5" borderId="0" xfId="0" applyFill="1"/>
    <xf numFmtId="0" fontId="0" fillId="5" borderId="0" xfId="0" applyFill="1" applyBorder="1"/>
    <xf numFmtId="0" fontId="6" fillId="2" borderId="28" xfId="0" applyFont="1" applyFill="1" applyBorder="1" applyAlignment="1">
      <alignment vertical="center" wrapText="1"/>
    </xf>
    <xf numFmtId="0" fontId="6" fillId="2" borderId="5" xfId="0" applyFont="1" applyFill="1" applyBorder="1" applyAlignment="1">
      <alignment horizontal="left" vertical="center" wrapText="1"/>
    </xf>
    <xf numFmtId="0" fontId="6" fillId="2" borderId="5" xfId="0" applyFont="1" applyFill="1" applyBorder="1" applyAlignment="1">
      <alignment horizontal="left" vertic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2" fillId="2" borderId="20" xfId="0" applyFont="1" applyFill="1" applyBorder="1" applyAlignment="1">
      <alignment horizontal="left" vertical="center"/>
    </xf>
    <xf numFmtId="0" fontId="2" fillId="2" borderId="16" xfId="0" applyFont="1" applyFill="1" applyBorder="1" applyAlignment="1">
      <alignment horizontal="left" vertical="center"/>
    </xf>
    <xf numFmtId="0" fontId="2" fillId="2" borderId="14" xfId="0" applyFont="1" applyFill="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cellXfs>
  <cellStyles count="1">
    <cellStyle name="Normal" xfId="0" builtinId="0"/>
  </cellStyles>
  <dxfs count="15">
    <dxf>
      <font>
        <color auto="1"/>
      </font>
      <fill>
        <patternFill>
          <bgColor theme="9" tint="0.79998168889431442"/>
        </patternFill>
      </fill>
    </dxf>
    <dxf>
      <font>
        <color auto="1"/>
      </font>
      <fill>
        <patternFill>
          <bgColor theme="9" tint="0.59996337778862885"/>
        </patternFill>
      </fill>
    </dxf>
    <dxf>
      <font>
        <color auto="1"/>
      </font>
      <fill>
        <patternFill>
          <bgColor theme="9" tint="0.39994506668294322"/>
        </patternFill>
      </fill>
    </dxf>
    <dxf>
      <font>
        <color auto="1"/>
      </font>
      <fill>
        <patternFill>
          <bgColor theme="9" tint="-0.24994659260841701"/>
        </patternFill>
      </fill>
    </dxf>
    <dxf>
      <font>
        <color auto="1"/>
      </font>
      <fill>
        <patternFill>
          <bgColor theme="9" tint="-0.499984740745262"/>
        </patternFill>
      </fill>
    </dxf>
    <dxf>
      <font>
        <color auto="1"/>
      </font>
      <fill>
        <patternFill>
          <bgColor theme="9" tint="0.79998168889431442"/>
        </patternFill>
      </fill>
    </dxf>
    <dxf>
      <font>
        <color auto="1"/>
      </font>
      <fill>
        <patternFill>
          <bgColor theme="9" tint="0.59996337778862885"/>
        </patternFill>
      </fill>
    </dxf>
    <dxf>
      <font>
        <color auto="1"/>
      </font>
      <fill>
        <patternFill>
          <bgColor theme="9" tint="0.39994506668294322"/>
        </patternFill>
      </fill>
    </dxf>
    <dxf>
      <font>
        <color auto="1"/>
      </font>
      <fill>
        <patternFill>
          <bgColor theme="9" tint="-0.24994659260841701"/>
        </patternFill>
      </fill>
    </dxf>
    <dxf>
      <font>
        <color auto="1"/>
      </font>
      <fill>
        <patternFill>
          <bgColor theme="9" tint="-0.499984740745262"/>
        </patternFill>
      </fill>
    </dxf>
    <dxf>
      <font>
        <color auto="1"/>
      </font>
      <fill>
        <patternFill>
          <bgColor theme="9" tint="0.79998168889431442"/>
        </patternFill>
      </fill>
    </dxf>
    <dxf>
      <font>
        <color auto="1"/>
      </font>
      <fill>
        <patternFill>
          <bgColor theme="9" tint="0.59996337778862885"/>
        </patternFill>
      </fill>
    </dxf>
    <dxf>
      <font>
        <color auto="1"/>
      </font>
      <fill>
        <patternFill>
          <bgColor theme="9" tint="0.39994506668294322"/>
        </patternFill>
      </fill>
    </dxf>
    <dxf>
      <font>
        <color auto="1"/>
      </font>
      <fill>
        <patternFill>
          <bgColor theme="9" tint="-0.24994659260841701"/>
        </patternFill>
      </fill>
    </dxf>
    <dxf>
      <font>
        <color auto="1"/>
      </font>
      <fill>
        <patternFill>
          <bgColor theme="9"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workbookViewId="0">
      <selection activeCell="B17" sqref="B17"/>
    </sheetView>
  </sheetViews>
  <sheetFormatPr defaultColWidth="9.140625" defaultRowHeight="15" x14ac:dyDescent="0.25"/>
  <cols>
    <col min="1" max="1" width="9.140625" style="55"/>
    <col min="2" max="2" width="16" style="55" bestFit="1" customWidth="1"/>
    <col min="3" max="3" width="46.85546875" style="55" bestFit="1" customWidth="1"/>
    <col min="4" max="4" width="26.42578125" style="55" bestFit="1" customWidth="1"/>
    <col min="5" max="16384" width="9.140625" style="55"/>
  </cols>
  <sheetData>
    <row r="1" spans="2:4" ht="28.5" x14ac:dyDescent="0.45">
      <c r="B1" s="59" t="s">
        <v>2012</v>
      </c>
    </row>
    <row r="3" spans="2:4" ht="15.75" x14ac:dyDescent="0.25">
      <c r="B3" s="57" t="s">
        <v>1990</v>
      </c>
      <c r="C3" s="57" t="s">
        <v>1991</v>
      </c>
      <c r="D3" s="57" t="s">
        <v>1998</v>
      </c>
    </row>
    <row r="4" spans="2:4" x14ac:dyDescent="0.25">
      <c r="B4" s="58" t="s">
        <v>1987</v>
      </c>
      <c r="C4" s="55" t="s">
        <v>1993</v>
      </c>
      <c r="D4" s="55" t="s">
        <v>1988</v>
      </c>
    </row>
    <row r="5" spans="2:4" x14ac:dyDescent="0.25">
      <c r="B5" s="58" t="s">
        <v>1989</v>
      </c>
      <c r="C5" s="55" t="s">
        <v>1992</v>
      </c>
      <c r="D5" s="55" t="s">
        <v>2009</v>
      </c>
    </row>
    <row r="6" spans="2:4" x14ac:dyDescent="0.25">
      <c r="B6" s="58" t="s">
        <v>1994</v>
      </c>
      <c r="C6" s="55" t="s">
        <v>1997</v>
      </c>
      <c r="D6" s="55" t="s">
        <v>1995</v>
      </c>
    </row>
    <row r="7" spans="2:4" x14ac:dyDescent="0.25">
      <c r="B7" s="58" t="s">
        <v>1996</v>
      </c>
      <c r="C7" s="55" t="s">
        <v>1999</v>
      </c>
      <c r="D7" s="55" t="s">
        <v>2010</v>
      </c>
    </row>
    <row r="8" spans="2:4" x14ac:dyDescent="0.25">
      <c r="B8" s="58" t="s">
        <v>2000</v>
      </c>
      <c r="C8" s="55" t="s">
        <v>2001</v>
      </c>
    </row>
    <row r="11" spans="2:4" x14ac:dyDescent="0.25">
      <c r="B11" s="56" t="s">
        <v>2002</v>
      </c>
    </row>
    <row r="12" spans="2:4" x14ac:dyDescent="0.25">
      <c r="B12" s="55" t="s">
        <v>2003</v>
      </c>
    </row>
    <row r="13" spans="2:4" x14ac:dyDescent="0.25">
      <c r="B13" s="55" t="s">
        <v>2006</v>
      </c>
    </row>
    <row r="14" spans="2:4" x14ac:dyDescent="0.25">
      <c r="B14" s="55" t="s">
        <v>2004</v>
      </c>
    </row>
    <row r="15" spans="2:4" x14ac:dyDescent="0.25">
      <c r="B15" s="55" t="s">
        <v>2007</v>
      </c>
    </row>
    <row r="16" spans="2:4" x14ac:dyDescent="0.25">
      <c r="B16" s="55" t="s">
        <v>2005</v>
      </c>
    </row>
    <row r="17" spans="2:2" x14ac:dyDescent="0.25">
      <c r="B17" s="55" t="s">
        <v>2011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zoomScale="80" zoomScaleNormal="80" workbookViewId="0">
      <selection activeCell="B8" sqref="A1:R14"/>
    </sheetView>
  </sheetViews>
  <sheetFormatPr defaultRowHeight="15" x14ac:dyDescent="0.25"/>
  <cols>
    <col min="1" max="1" width="8.5703125" bestFit="1" customWidth="1"/>
    <col min="2" max="2" width="12.140625" bestFit="1" customWidth="1"/>
    <col min="3" max="3" width="11.140625" bestFit="1" customWidth="1"/>
    <col min="4" max="4" width="20" bestFit="1" customWidth="1"/>
    <col min="5" max="5" width="15.7109375" bestFit="1" customWidth="1"/>
    <col min="6" max="6" width="26" bestFit="1" customWidth="1"/>
    <col min="7" max="7" width="31.140625" bestFit="1" customWidth="1"/>
    <col min="8" max="8" width="66.5703125" customWidth="1"/>
    <col min="9" max="9" width="8" bestFit="1" customWidth="1"/>
    <col min="10" max="10" width="56.28515625" bestFit="1" customWidth="1"/>
    <col min="11" max="11" width="8" bestFit="1" customWidth="1"/>
    <col min="12" max="13" width="16.42578125" bestFit="1" customWidth="1"/>
    <col min="14" max="18" width="8"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23</v>
      </c>
      <c r="B2" t="s">
        <v>232</v>
      </c>
      <c r="C2" t="s">
        <v>397</v>
      </c>
      <c r="D2" t="s">
        <v>71</v>
      </c>
      <c r="E2" t="s">
        <v>71</v>
      </c>
      <c r="F2" t="s">
        <v>71</v>
      </c>
      <c r="G2" t="s">
        <v>398</v>
      </c>
      <c r="H2" t="s">
        <v>399</v>
      </c>
      <c r="I2" t="s">
        <v>84</v>
      </c>
      <c r="J2" t="s">
        <v>400</v>
      </c>
      <c r="K2" t="s">
        <v>71</v>
      </c>
      <c r="L2" t="s">
        <v>71</v>
      </c>
      <c r="M2" t="s">
        <v>71</v>
      </c>
      <c r="N2" t="s">
        <v>137</v>
      </c>
      <c r="O2" t="s">
        <v>137</v>
      </c>
      <c r="P2" t="s">
        <v>137</v>
      </c>
      <c r="Q2" t="s">
        <v>137</v>
      </c>
      <c r="R2" t="s">
        <v>188</v>
      </c>
    </row>
    <row r="3" spans="1:18" x14ac:dyDescent="0.25">
      <c r="A3" t="s">
        <v>23</v>
      </c>
      <c r="B3" t="s">
        <v>232</v>
      </c>
      <c r="C3" t="s">
        <v>233</v>
      </c>
      <c r="D3" t="s">
        <v>71</v>
      </c>
      <c r="E3" t="s">
        <v>71</v>
      </c>
      <c r="F3" t="s">
        <v>71</v>
      </c>
      <c r="G3" t="s">
        <v>245</v>
      </c>
      <c r="H3" t="s">
        <v>246</v>
      </c>
      <c r="I3" t="s">
        <v>247</v>
      </c>
      <c r="J3" t="s">
        <v>248</v>
      </c>
      <c r="K3" t="s">
        <v>71</v>
      </c>
      <c r="L3" t="s">
        <v>71</v>
      </c>
      <c r="M3" t="s">
        <v>71</v>
      </c>
      <c r="N3" t="s">
        <v>123</v>
      </c>
      <c r="O3" t="s">
        <v>123</v>
      </c>
      <c r="P3" t="s">
        <v>123</v>
      </c>
      <c r="Q3" t="s">
        <v>123</v>
      </c>
      <c r="R3" t="s">
        <v>123</v>
      </c>
    </row>
    <row r="4" spans="1:18" x14ac:dyDescent="0.25">
      <c r="A4" t="s">
        <v>23</v>
      </c>
      <c r="B4" t="s">
        <v>232</v>
      </c>
      <c r="C4" t="s">
        <v>233</v>
      </c>
      <c r="F4" t="s">
        <v>71</v>
      </c>
      <c r="G4" t="s">
        <v>249</v>
      </c>
      <c r="H4" t="s">
        <v>250</v>
      </c>
      <c r="I4" t="s">
        <v>74</v>
      </c>
      <c r="J4" t="s">
        <v>251</v>
      </c>
      <c r="K4" t="s">
        <v>71</v>
      </c>
      <c r="L4" t="s">
        <v>71</v>
      </c>
      <c r="M4" t="s">
        <v>71</v>
      </c>
      <c r="N4" t="s">
        <v>252</v>
      </c>
      <c r="O4" t="s">
        <v>252</v>
      </c>
      <c r="P4" t="s">
        <v>252</v>
      </c>
      <c r="Q4" t="s">
        <v>252</v>
      </c>
      <c r="R4" t="s">
        <v>252</v>
      </c>
    </row>
    <row r="5" spans="1:18" x14ac:dyDescent="0.25">
      <c r="A5" t="s">
        <v>23</v>
      </c>
      <c r="B5" t="s">
        <v>190</v>
      </c>
      <c r="C5" t="s">
        <v>304</v>
      </c>
      <c r="D5" t="s">
        <v>71</v>
      </c>
      <c r="E5" t="s">
        <v>71</v>
      </c>
      <c r="F5" t="s">
        <v>71</v>
      </c>
      <c r="G5" t="s">
        <v>330</v>
      </c>
      <c r="H5" t="s">
        <v>331</v>
      </c>
      <c r="I5" t="s">
        <v>84</v>
      </c>
      <c r="J5" t="s">
        <v>332</v>
      </c>
      <c r="K5" t="s">
        <v>333</v>
      </c>
      <c r="L5" t="s">
        <v>333</v>
      </c>
      <c r="M5" t="s">
        <v>333</v>
      </c>
      <c r="N5" t="s">
        <v>333</v>
      </c>
      <c r="O5" t="s">
        <v>333</v>
      </c>
      <c r="P5" t="s">
        <v>333</v>
      </c>
      <c r="Q5" t="s">
        <v>333</v>
      </c>
      <c r="R5" t="s">
        <v>333</v>
      </c>
    </row>
    <row r="6" spans="1:18" x14ac:dyDescent="0.25">
      <c r="A6" t="s">
        <v>23</v>
      </c>
      <c r="B6" t="s">
        <v>69</v>
      </c>
      <c r="C6" t="s">
        <v>70</v>
      </c>
      <c r="D6" t="s">
        <v>71</v>
      </c>
      <c r="E6" t="s">
        <v>71</v>
      </c>
      <c r="F6" t="s">
        <v>71</v>
      </c>
      <c r="G6" t="s">
        <v>82</v>
      </c>
      <c r="H6" t="s">
        <v>83</v>
      </c>
      <c r="I6" t="s">
        <v>84</v>
      </c>
      <c r="J6" t="s">
        <v>85</v>
      </c>
      <c r="K6" t="s">
        <v>86</v>
      </c>
      <c r="L6" t="s">
        <v>87</v>
      </c>
      <c r="M6" t="s">
        <v>88</v>
      </c>
      <c r="N6" t="s">
        <v>89</v>
      </c>
      <c r="O6" t="s">
        <v>90</v>
      </c>
      <c r="P6" t="s">
        <v>91</v>
      </c>
      <c r="Q6" t="s">
        <v>92</v>
      </c>
      <c r="R6" t="s">
        <v>93</v>
      </c>
    </row>
    <row r="7" spans="1:18" x14ac:dyDescent="0.25">
      <c r="A7" t="s">
        <v>23</v>
      </c>
      <c r="B7" t="s">
        <v>69</v>
      </c>
      <c r="C7" t="s">
        <v>734</v>
      </c>
      <c r="D7" t="s">
        <v>71</v>
      </c>
      <c r="E7" t="s">
        <v>71</v>
      </c>
      <c r="F7" t="s">
        <v>71</v>
      </c>
      <c r="G7" t="s">
        <v>787</v>
      </c>
      <c r="H7" t="s">
        <v>788</v>
      </c>
      <c r="I7" t="s">
        <v>74</v>
      </c>
      <c r="J7" t="s">
        <v>789</v>
      </c>
      <c r="K7" t="s">
        <v>71</v>
      </c>
      <c r="L7" t="s">
        <v>71</v>
      </c>
      <c r="M7" t="s">
        <v>71</v>
      </c>
      <c r="N7" t="s">
        <v>790</v>
      </c>
      <c r="O7" t="s">
        <v>790</v>
      </c>
      <c r="P7" t="s">
        <v>790</v>
      </c>
      <c r="Q7" t="s">
        <v>790</v>
      </c>
      <c r="R7" t="s">
        <v>790</v>
      </c>
    </row>
    <row r="8" spans="1:18" x14ac:dyDescent="0.25">
      <c r="A8" t="s">
        <v>23</v>
      </c>
      <c r="B8" t="s">
        <v>129</v>
      </c>
      <c r="C8" t="s">
        <v>130</v>
      </c>
      <c r="D8" t="s">
        <v>71</v>
      </c>
      <c r="E8" t="s">
        <v>71</v>
      </c>
      <c r="F8" t="s">
        <v>71</v>
      </c>
      <c r="G8" t="s">
        <v>154</v>
      </c>
      <c r="H8" t="s">
        <v>155</v>
      </c>
      <c r="I8" t="s">
        <v>141</v>
      </c>
      <c r="J8" t="s">
        <v>141</v>
      </c>
      <c r="K8" t="s">
        <v>137</v>
      </c>
      <c r="L8" t="s">
        <v>137</v>
      </c>
      <c r="M8" t="s">
        <v>137</v>
      </c>
      <c r="N8" t="s">
        <v>137</v>
      </c>
      <c r="O8" t="s">
        <v>137</v>
      </c>
      <c r="P8" t="s">
        <v>137</v>
      </c>
      <c r="Q8" t="s">
        <v>137</v>
      </c>
      <c r="R8" t="s">
        <v>137</v>
      </c>
    </row>
    <row r="9" spans="1:18" x14ac:dyDescent="0.25">
      <c r="A9" t="s">
        <v>23</v>
      </c>
      <c r="B9" t="s">
        <v>1047</v>
      </c>
      <c r="D9" t="s">
        <v>71</v>
      </c>
      <c r="E9" t="s">
        <v>71</v>
      </c>
      <c r="F9" t="s">
        <v>71</v>
      </c>
      <c r="G9" t="s">
        <v>1269</v>
      </c>
      <c r="H9" t="s">
        <v>1270</v>
      </c>
      <c r="I9" t="s">
        <v>84</v>
      </c>
      <c r="J9" t="s">
        <v>1271</v>
      </c>
      <c r="K9" t="s">
        <v>112</v>
      </c>
      <c r="L9" t="s">
        <v>112</v>
      </c>
      <c r="M9" t="s">
        <v>112</v>
      </c>
      <c r="N9" t="s">
        <v>314</v>
      </c>
      <c r="O9" t="s">
        <v>188</v>
      </c>
      <c r="P9" t="s">
        <v>227</v>
      </c>
      <c r="Q9" t="s">
        <v>187</v>
      </c>
      <c r="R9" t="s">
        <v>231</v>
      </c>
    </row>
    <row r="10" spans="1:18" x14ac:dyDescent="0.25">
      <c r="A10" t="s">
        <v>23</v>
      </c>
      <c r="B10" t="s">
        <v>1047</v>
      </c>
      <c r="D10" t="s">
        <v>71</v>
      </c>
      <c r="E10" t="s">
        <v>71</v>
      </c>
      <c r="F10" t="s">
        <v>71</v>
      </c>
      <c r="G10" t="s">
        <v>1272</v>
      </c>
      <c r="H10" t="s">
        <v>1273</v>
      </c>
      <c r="I10" t="s">
        <v>446</v>
      </c>
      <c r="J10" t="s">
        <v>1274</v>
      </c>
      <c r="K10" t="s">
        <v>333</v>
      </c>
      <c r="L10" t="s">
        <v>333</v>
      </c>
      <c r="M10" t="s">
        <v>333</v>
      </c>
      <c r="N10" t="s">
        <v>333</v>
      </c>
      <c r="O10" t="s">
        <v>333</v>
      </c>
      <c r="P10" t="s">
        <v>333</v>
      </c>
      <c r="Q10" t="s">
        <v>333</v>
      </c>
      <c r="R10" t="s">
        <v>333</v>
      </c>
    </row>
    <row r="11" spans="1:18" x14ac:dyDescent="0.25">
      <c r="A11" t="s">
        <v>23</v>
      </c>
      <c r="B11" t="s">
        <v>1047</v>
      </c>
      <c r="D11" t="s">
        <v>71</v>
      </c>
      <c r="E11" t="s">
        <v>71</v>
      </c>
      <c r="F11" t="s">
        <v>71</v>
      </c>
      <c r="G11" t="s">
        <v>1275</v>
      </c>
      <c r="H11" t="s">
        <v>1276</v>
      </c>
      <c r="I11" t="s">
        <v>1277</v>
      </c>
      <c r="J11" t="s">
        <v>1278</v>
      </c>
      <c r="K11" t="s">
        <v>1279</v>
      </c>
      <c r="L11" t="s">
        <v>1279</v>
      </c>
      <c r="M11" t="s">
        <v>1279</v>
      </c>
      <c r="N11" t="s">
        <v>1279</v>
      </c>
      <c r="O11" t="s">
        <v>1279</v>
      </c>
      <c r="P11" t="s">
        <v>1279</v>
      </c>
      <c r="Q11" t="s">
        <v>1279</v>
      </c>
      <c r="R11" t="s">
        <v>1279</v>
      </c>
    </row>
    <row r="12" spans="1:18" x14ac:dyDescent="0.25">
      <c r="A12" t="s">
        <v>23</v>
      </c>
      <c r="B12" t="s">
        <v>1047</v>
      </c>
      <c r="D12" t="s">
        <v>71</v>
      </c>
      <c r="E12" t="s">
        <v>71</v>
      </c>
      <c r="F12" t="s">
        <v>71</v>
      </c>
      <c r="G12" t="s">
        <v>1280</v>
      </c>
      <c r="H12" t="s">
        <v>1281</v>
      </c>
      <c r="I12" t="s">
        <v>1277</v>
      </c>
      <c r="J12" t="s">
        <v>1282</v>
      </c>
      <c r="K12" t="s">
        <v>71</v>
      </c>
      <c r="L12" t="s">
        <v>71</v>
      </c>
      <c r="M12" t="s">
        <v>71</v>
      </c>
      <c r="N12" t="s">
        <v>276</v>
      </c>
      <c r="O12" t="s">
        <v>276</v>
      </c>
      <c r="P12" t="s">
        <v>276</v>
      </c>
      <c r="Q12" t="s">
        <v>276</v>
      </c>
      <c r="R12" t="s">
        <v>276</v>
      </c>
    </row>
    <row r="13" spans="1:18" x14ac:dyDescent="0.25">
      <c r="A13" t="s">
        <v>23</v>
      </c>
      <c r="B13" t="s">
        <v>1047</v>
      </c>
      <c r="D13" t="s">
        <v>71</v>
      </c>
      <c r="E13" t="s">
        <v>71</v>
      </c>
      <c r="F13" t="s">
        <v>71</v>
      </c>
      <c r="G13" t="s">
        <v>1283</v>
      </c>
      <c r="H13" t="s">
        <v>1284</v>
      </c>
      <c r="I13" t="s">
        <v>84</v>
      </c>
      <c r="J13" t="s">
        <v>1285</v>
      </c>
      <c r="K13" t="s">
        <v>71</v>
      </c>
      <c r="L13" t="s">
        <v>71</v>
      </c>
      <c r="M13" t="s">
        <v>71</v>
      </c>
      <c r="N13" t="s">
        <v>1286</v>
      </c>
      <c r="O13" t="s">
        <v>1286</v>
      </c>
      <c r="P13" t="s">
        <v>1286</v>
      </c>
      <c r="Q13" t="s">
        <v>1286</v>
      </c>
      <c r="R13" t="s">
        <v>1286</v>
      </c>
    </row>
    <row r="14" spans="1:18" x14ac:dyDescent="0.25">
      <c r="A14" t="s">
        <v>23</v>
      </c>
      <c r="B14" t="s">
        <v>1047</v>
      </c>
      <c r="D14" t="s">
        <v>71</v>
      </c>
      <c r="E14" t="s">
        <v>71</v>
      </c>
      <c r="F14" t="s">
        <v>71</v>
      </c>
      <c r="G14" t="s">
        <v>1287</v>
      </c>
      <c r="H14" t="s">
        <v>1288</v>
      </c>
      <c r="I14" t="s">
        <v>1277</v>
      </c>
      <c r="J14" t="s">
        <v>1289</v>
      </c>
      <c r="K14" t="s">
        <v>137</v>
      </c>
      <c r="L14" t="s">
        <v>137</v>
      </c>
      <c r="M14" t="s">
        <v>137</v>
      </c>
      <c r="N14" t="s">
        <v>137</v>
      </c>
      <c r="O14" t="s">
        <v>137</v>
      </c>
      <c r="P14" t="s">
        <v>137</v>
      </c>
      <c r="Q14" t="s">
        <v>137</v>
      </c>
      <c r="R14" t="s">
        <v>137</v>
      </c>
    </row>
  </sheetData>
  <sortState ref="A2:R14">
    <sortCondition ref="B2:B14"/>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0" zoomScaleNormal="80" workbookViewId="0">
      <selection activeCell="C5" sqref="C5"/>
    </sheetView>
  </sheetViews>
  <sheetFormatPr defaultRowHeight="15" x14ac:dyDescent="0.25"/>
  <cols>
    <col min="1" max="1" width="8.5703125" bestFit="1" customWidth="1"/>
    <col min="2" max="2" width="12.140625" bestFit="1" customWidth="1"/>
    <col min="3" max="3" width="10.140625" bestFit="1" customWidth="1"/>
    <col min="4" max="4" width="20" bestFit="1" customWidth="1"/>
    <col min="5" max="5" width="15.7109375" bestFit="1" customWidth="1"/>
    <col min="6" max="6" width="26" bestFit="1" customWidth="1"/>
    <col min="7" max="7" width="11.28515625" bestFit="1" customWidth="1"/>
    <col min="8" max="8" width="68" bestFit="1" customWidth="1"/>
    <col min="9" max="9" width="6.7109375" bestFit="1" customWidth="1"/>
    <col min="10" max="10" width="70" bestFit="1" customWidth="1"/>
    <col min="11" max="11" width="7.28515625" bestFit="1" customWidth="1"/>
    <col min="12" max="13" width="16.42578125" bestFit="1" customWidth="1"/>
    <col min="14" max="18" width="7.285156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24</v>
      </c>
      <c r="B2" t="s">
        <v>232</v>
      </c>
      <c r="C2" t="s">
        <v>31</v>
      </c>
      <c r="D2" t="s">
        <v>71</v>
      </c>
      <c r="E2" t="s">
        <v>71</v>
      </c>
      <c r="F2" t="s">
        <v>71</v>
      </c>
      <c r="G2" t="s">
        <v>1031</v>
      </c>
      <c r="H2" t="s">
        <v>1032</v>
      </c>
      <c r="I2" t="s">
        <v>84</v>
      </c>
      <c r="J2" t="s">
        <v>1033</v>
      </c>
      <c r="K2" t="s">
        <v>137</v>
      </c>
      <c r="L2" t="s">
        <v>137</v>
      </c>
      <c r="M2" t="s">
        <v>137</v>
      </c>
      <c r="N2" t="s">
        <v>276</v>
      </c>
      <c r="O2" t="s">
        <v>213</v>
      </c>
      <c r="P2" t="s">
        <v>213</v>
      </c>
      <c r="Q2" t="s">
        <v>277</v>
      </c>
      <c r="R2" t="s">
        <v>277</v>
      </c>
    </row>
    <row r="3" spans="1:18" x14ac:dyDescent="0.25">
      <c r="A3" t="s">
        <v>24</v>
      </c>
      <c r="B3" t="s">
        <v>232</v>
      </c>
      <c r="C3" t="s">
        <v>31</v>
      </c>
      <c r="D3" t="s">
        <v>71</v>
      </c>
      <c r="E3" t="s">
        <v>71</v>
      </c>
      <c r="F3" t="s">
        <v>71</v>
      </c>
      <c r="G3" t="s">
        <v>1034</v>
      </c>
      <c r="H3" t="s">
        <v>1035</v>
      </c>
      <c r="I3" t="s">
        <v>84</v>
      </c>
      <c r="J3" t="s">
        <v>1036</v>
      </c>
      <c r="K3" t="s">
        <v>137</v>
      </c>
      <c r="L3" t="s">
        <v>137</v>
      </c>
      <c r="M3" t="s">
        <v>224</v>
      </c>
      <c r="N3" t="s">
        <v>137</v>
      </c>
      <c r="O3" t="s">
        <v>309</v>
      </c>
      <c r="P3" t="s">
        <v>137</v>
      </c>
      <c r="Q3" t="s">
        <v>137</v>
      </c>
      <c r="R3" t="s">
        <v>231</v>
      </c>
    </row>
    <row r="4" spans="1:18" x14ac:dyDescent="0.25">
      <c r="A4" t="s">
        <v>24</v>
      </c>
      <c r="B4" t="s">
        <v>190</v>
      </c>
      <c r="C4" t="s">
        <v>522</v>
      </c>
      <c r="D4" t="s">
        <v>71</v>
      </c>
      <c r="E4" t="s">
        <v>71</v>
      </c>
      <c r="F4" t="s">
        <v>71</v>
      </c>
      <c r="G4" t="s">
        <v>523</v>
      </c>
      <c r="H4" t="s">
        <v>524</v>
      </c>
      <c r="I4" t="s">
        <v>84</v>
      </c>
      <c r="J4" t="s">
        <v>525</v>
      </c>
      <c r="K4" t="s">
        <v>137</v>
      </c>
      <c r="L4" t="s">
        <v>137</v>
      </c>
      <c r="M4" t="s">
        <v>137</v>
      </c>
      <c r="N4" t="s">
        <v>137</v>
      </c>
      <c r="O4" t="s">
        <v>137</v>
      </c>
      <c r="P4" t="s">
        <v>137</v>
      </c>
      <c r="Q4" t="s">
        <v>137</v>
      </c>
      <c r="R4" t="s">
        <v>137</v>
      </c>
    </row>
    <row r="5" spans="1:18" x14ac:dyDescent="0.25">
      <c r="A5" t="s">
        <v>24</v>
      </c>
      <c r="B5" t="s">
        <v>190</v>
      </c>
      <c r="C5" t="s">
        <v>1967</v>
      </c>
      <c r="D5" t="s">
        <v>71</v>
      </c>
      <c r="E5" t="s">
        <v>71</v>
      </c>
      <c r="F5" t="s">
        <v>71</v>
      </c>
      <c r="G5" t="s">
        <v>393</v>
      </c>
      <c r="H5" t="s">
        <v>335</v>
      </c>
      <c r="I5" t="s">
        <v>84</v>
      </c>
      <c r="J5" t="s">
        <v>394</v>
      </c>
      <c r="K5" t="s">
        <v>395</v>
      </c>
      <c r="L5" t="s">
        <v>123</v>
      </c>
      <c r="M5" t="s">
        <v>396</v>
      </c>
      <c r="N5" t="s">
        <v>396</v>
      </c>
      <c r="O5" t="s">
        <v>396</v>
      </c>
      <c r="P5" t="s">
        <v>396</v>
      </c>
      <c r="Q5" t="s">
        <v>396</v>
      </c>
      <c r="R5" t="s">
        <v>396</v>
      </c>
    </row>
    <row r="6" spans="1:18" x14ac:dyDescent="0.25">
      <c r="A6" t="s">
        <v>24</v>
      </c>
      <c r="B6" t="s">
        <v>69</v>
      </c>
      <c r="C6" t="s">
        <v>734</v>
      </c>
      <c r="D6" t="s">
        <v>71</v>
      </c>
      <c r="E6" t="s">
        <v>71</v>
      </c>
      <c r="F6" t="s">
        <v>71</v>
      </c>
      <c r="G6" t="s">
        <v>791</v>
      </c>
      <c r="H6" t="s">
        <v>792</v>
      </c>
      <c r="I6" t="s">
        <v>84</v>
      </c>
      <c r="J6" t="s">
        <v>793</v>
      </c>
      <c r="K6" t="s">
        <v>794</v>
      </c>
      <c r="L6" t="s">
        <v>795</v>
      </c>
      <c r="M6" t="s">
        <v>796</v>
      </c>
      <c r="N6" t="s">
        <v>797</v>
      </c>
      <c r="O6" t="s">
        <v>798</v>
      </c>
      <c r="P6" t="s">
        <v>799</v>
      </c>
      <c r="Q6" t="s">
        <v>800</v>
      </c>
      <c r="R6" t="s">
        <v>801</v>
      </c>
    </row>
    <row r="7" spans="1:18" x14ac:dyDescent="0.25">
      <c r="A7" t="s">
        <v>24</v>
      </c>
      <c r="B7" t="s">
        <v>69</v>
      </c>
      <c r="C7" t="s">
        <v>734</v>
      </c>
      <c r="D7" t="s">
        <v>71</v>
      </c>
      <c r="E7" t="s">
        <v>71</v>
      </c>
      <c r="F7" t="s">
        <v>71</v>
      </c>
      <c r="G7" t="s">
        <v>802</v>
      </c>
      <c r="H7" t="s">
        <v>803</v>
      </c>
      <c r="I7" t="s">
        <v>74</v>
      </c>
      <c r="J7" t="s">
        <v>96</v>
      </c>
      <c r="K7" t="s">
        <v>281</v>
      </c>
      <c r="L7" t="s">
        <v>804</v>
      </c>
      <c r="M7" t="s">
        <v>805</v>
      </c>
      <c r="N7" t="s">
        <v>806</v>
      </c>
      <c r="O7" t="s">
        <v>396</v>
      </c>
      <c r="P7" t="s">
        <v>807</v>
      </c>
      <c r="Q7" t="s">
        <v>205</v>
      </c>
      <c r="R7" t="s">
        <v>475</v>
      </c>
    </row>
    <row r="8" spans="1:18" x14ac:dyDescent="0.25">
      <c r="A8" t="s">
        <v>24</v>
      </c>
      <c r="B8" t="s">
        <v>69</v>
      </c>
      <c r="C8" t="s">
        <v>734</v>
      </c>
      <c r="D8" t="s">
        <v>71</v>
      </c>
      <c r="E8" t="s">
        <v>71</v>
      </c>
      <c r="F8" t="s">
        <v>71</v>
      </c>
      <c r="G8" t="s">
        <v>808</v>
      </c>
      <c r="H8" t="s">
        <v>809</v>
      </c>
      <c r="I8" t="s">
        <v>74</v>
      </c>
      <c r="J8" t="s">
        <v>96</v>
      </c>
      <c r="K8" t="s">
        <v>71</v>
      </c>
      <c r="L8" t="s">
        <v>71</v>
      </c>
      <c r="M8" t="s">
        <v>71</v>
      </c>
      <c r="N8" t="s">
        <v>78</v>
      </c>
      <c r="O8" t="s">
        <v>78</v>
      </c>
      <c r="P8" t="s">
        <v>78</v>
      </c>
      <c r="Q8" t="s">
        <v>78</v>
      </c>
      <c r="R8" t="s">
        <v>78</v>
      </c>
    </row>
    <row r="9" spans="1:18" x14ac:dyDescent="0.25">
      <c r="A9" t="s">
        <v>24</v>
      </c>
      <c r="B9" t="s">
        <v>69</v>
      </c>
      <c r="C9" t="s">
        <v>70</v>
      </c>
      <c r="D9" t="s">
        <v>71</v>
      </c>
      <c r="E9" t="s">
        <v>71</v>
      </c>
      <c r="F9" t="s">
        <v>71</v>
      </c>
      <c r="G9" t="s">
        <v>94</v>
      </c>
      <c r="H9" t="s">
        <v>95</v>
      </c>
      <c r="I9" t="s">
        <v>74</v>
      </c>
      <c r="J9" t="s">
        <v>96</v>
      </c>
      <c r="K9" t="s">
        <v>97</v>
      </c>
      <c r="L9" t="s">
        <v>98</v>
      </c>
      <c r="M9" t="s">
        <v>99</v>
      </c>
      <c r="N9" t="s">
        <v>99</v>
      </c>
      <c r="O9" t="s">
        <v>99</v>
      </c>
      <c r="P9" t="s">
        <v>99</v>
      </c>
      <c r="Q9" t="s">
        <v>99</v>
      </c>
      <c r="R9" t="s">
        <v>99</v>
      </c>
    </row>
    <row r="10" spans="1:18" x14ac:dyDescent="0.25">
      <c r="A10" t="s">
        <v>24</v>
      </c>
      <c r="B10" t="s">
        <v>129</v>
      </c>
      <c r="C10" t="s">
        <v>130</v>
      </c>
      <c r="D10" t="s">
        <v>71</v>
      </c>
      <c r="E10" t="s">
        <v>71</v>
      </c>
      <c r="F10" t="s">
        <v>71</v>
      </c>
      <c r="G10" t="s">
        <v>156</v>
      </c>
      <c r="H10" t="s">
        <v>157</v>
      </c>
      <c r="I10" t="s">
        <v>141</v>
      </c>
      <c r="J10" t="s">
        <v>149</v>
      </c>
      <c r="K10" t="s">
        <v>71</v>
      </c>
      <c r="L10" t="s">
        <v>71</v>
      </c>
      <c r="M10" t="s">
        <v>71</v>
      </c>
      <c r="N10" t="s">
        <v>158</v>
      </c>
      <c r="O10" t="s">
        <v>158</v>
      </c>
      <c r="P10" t="s">
        <v>158</v>
      </c>
      <c r="Q10" t="s">
        <v>158</v>
      </c>
      <c r="R10" t="s">
        <v>158</v>
      </c>
    </row>
    <row r="11" spans="1:18" x14ac:dyDescent="0.25">
      <c r="A11" t="s">
        <v>24</v>
      </c>
      <c r="B11" t="s">
        <v>1047</v>
      </c>
      <c r="D11" t="s">
        <v>71</v>
      </c>
      <c r="E11" t="s">
        <v>71</v>
      </c>
      <c r="F11" t="s">
        <v>71</v>
      </c>
      <c r="G11" t="s">
        <v>1290</v>
      </c>
      <c r="H11" t="s">
        <v>1291</v>
      </c>
      <c r="I11" t="s">
        <v>84</v>
      </c>
      <c r="J11" t="s">
        <v>1134</v>
      </c>
      <c r="K11" t="s">
        <v>1139</v>
      </c>
      <c r="L11" t="s">
        <v>1139</v>
      </c>
      <c r="M11" t="s">
        <v>1292</v>
      </c>
      <c r="N11" t="s">
        <v>1293</v>
      </c>
      <c r="O11" t="s">
        <v>1293</v>
      </c>
      <c r="P11" t="s">
        <v>1067</v>
      </c>
      <c r="Q11" t="s">
        <v>1067</v>
      </c>
      <c r="R11" t="s">
        <v>1067</v>
      </c>
    </row>
    <row r="12" spans="1:18" x14ac:dyDescent="0.25">
      <c r="A12" t="s">
        <v>24</v>
      </c>
      <c r="B12" t="s">
        <v>1047</v>
      </c>
      <c r="D12" t="s">
        <v>71</v>
      </c>
      <c r="E12" t="s">
        <v>71</v>
      </c>
      <c r="F12" t="s">
        <v>71</v>
      </c>
      <c r="G12" t="s">
        <v>1294</v>
      </c>
      <c r="H12" t="s">
        <v>1295</v>
      </c>
      <c r="I12" t="s">
        <v>74</v>
      </c>
      <c r="J12" t="s">
        <v>96</v>
      </c>
      <c r="K12" t="s">
        <v>71</v>
      </c>
      <c r="L12" t="s">
        <v>283</v>
      </c>
      <c r="M12" t="s">
        <v>283</v>
      </c>
      <c r="N12" t="s">
        <v>283</v>
      </c>
      <c r="O12" t="s">
        <v>283</v>
      </c>
      <c r="P12" t="s">
        <v>283</v>
      </c>
      <c r="Q12" t="s">
        <v>283</v>
      </c>
      <c r="R12" t="s">
        <v>283</v>
      </c>
    </row>
    <row r="13" spans="1:18" x14ac:dyDescent="0.25">
      <c r="A13" t="s">
        <v>24</v>
      </c>
      <c r="B13" t="s">
        <v>1047</v>
      </c>
      <c r="D13" t="s">
        <v>71</v>
      </c>
      <c r="E13" t="s">
        <v>71</v>
      </c>
      <c r="F13" t="s">
        <v>71</v>
      </c>
      <c r="G13" t="s">
        <v>1296</v>
      </c>
      <c r="H13" t="s">
        <v>1297</v>
      </c>
      <c r="I13" t="s">
        <v>74</v>
      </c>
      <c r="J13" t="s">
        <v>1298</v>
      </c>
      <c r="K13" t="s">
        <v>1299</v>
      </c>
      <c r="L13" t="s">
        <v>1299</v>
      </c>
      <c r="M13" t="s">
        <v>1299</v>
      </c>
      <c r="N13" t="s">
        <v>853</v>
      </c>
      <c r="O13" t="s">
        <v>853</v>
      </c>
      <c r="P13" t="s">
        <v>853</v>
      </c>
      <c r="Q13" t="s">
        <v>853</v>
      </c>
      <c r="R13" t="s">
        <v>853</v>
      </c>
    </row>
    <row r="14" spans="1:18" x14ac:dyDescent="0.25">
      <c r="A14" t="s">
        <v>24</v>
      </c>
      <c r="B14" t="s">
        <v>1047</v>
      </c>
      <c r="D14" t="s">
        <v>71</v>
      </c>
      <c r="E14" t="s">
        <v>71</v>
      </c>
      <c r="F14" t="s">
        <v>71</v>
      </c>
      <c r="G14" t="s">
        <v>1300</v>
      </c>
      <c r="H14" t="s">
        <v>1170</v>
      </c>
      <c r="I14" t="s">
        <v>74</v>
      </c>
      <c r="J14" t="s">
        <v>1301</v>
      </c>
      <c r="K14" t="s">
        <v>1302</v>
      </c>
      <c r="L14" t="s">
        <v>1303</v>
      </c>
      <c r="M14" t="s">
        <v>277</v>
      </c>
      <c r="N14" t="s">
        <v>1304</v>
      </c>
      <c r="O14" t="s">
        <v>1305</v>
      </c>
      <c r="P14" t="s">
        <v>1306</v>
      </c>
      <c r="Q14" t="s">
        <v>1307</v>
      </c>
      <c r="R14" t="s">
        <v>1105</v>
      </c>
    </row>
    <row r="15" spans="1:18" x14ac:dyDescent="0.25">
      <c r="A15" t="s">
        <v>24</v>
      </c>
      <c r="B15" t="s">
        <v>1047</v>
      </c>
      <c r="D15" t="s">
        <v>71</v>
      </c>
      <c r="E15" t="s">
        <v>71</v>
      </c>
      <c r="F15" t="s">
        <v>71</v>
      </c>
      <c r="G15" t="s">
        <v>1308</v>
      </c>
      <c r="H15" t="s">
        <v>1309</v>
      </c>
      <c r="I15" t="s">
        <v>74</v>
      </c>
      <c r="J15" t="s">
        <v>1310</v>
      </c>
      <c r="K15" t="s">
        <v>138</v>
      </c>
      <c r="L15" t="s">
        <v>807</v>
      </c>
      <c r="M15" t="s">
        <v>807</v>
      </c>
      <c r="N15" t="s">
        <v>111</v>
      </c>
      <c r="O15" t="s">
        <v>111</v>
      </c>
      <c r="P15" t="s">
        <v>127</v>
      </c>
      <c r="Q15" t="s">
        <v>127</v>
      </c>
      <c r="R15" t="s">
        <v>123</v>
      </c>
    </row>
    <row r="16" spans="1:18" x14ac:dyDescent="0.25">
      <c r="A16" t="s">
        <v>24</v>
      </c>
      <c r="B16" t="s">
        <v>1047</v>
      </c>
      <c r="D16" t="s">
        <v>71</v>
      </c>
      <c r="E16" t="s">
        <v>71</v>
      </c>
      <c r="F16" t="s">
        <v>71</v>
      </c>
      <c r="G16" t="s">
        <v>1311</v>
      </c>
      <c r="H16" t="s">
        <v>1312</v>
      </c>
      <c r="I16" t="s">
        <v>74</v>
      </c>
      <c r="J16" t="s">
        <v>1313</v>
      </c>
      <c r="K16" t="s">
        <v>105</v>
      </c>
      <c r="L16" t="s">
        <v>1314</v>
      </c>
      <c r="M16" t="s">
        <v>1315</v>
      </c>
      <c r="N16" t="s">
        <v>78</v>
      </c>
      <c r="O16" t="s">
        <v>1316</v>
      </c>
      <c r="P16" t="s">
        <v>575</v>
      </c>
      <c r="Q16" t="s">
        <v>1317</v>
      </c>
      <c r="R16" t="s">
        <v>108</v>
      </c>
    </row>
  </sheetData>
  <sortState ref="A2:R16">
    <sortCondition ref="B2:B16"/>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C22" sqref="A1:R27"/>
    </sheetView>
  </sheetViews>
  <sheetFormatPr defaultColWidth="9.140625" defaultRowHeight="15" x14ac:dyDescent="0.25"/>
  <cols>
    <col min="1" max="1" width="8.5703125" bestFit="1" customWidth="1"/>
    <col min="2" max="2" width="12.140625" bestFit="1" customWidth="1"/>
    <col min="3" max="3" width="10" bestFit="1" customWidth="1"/>
    <col min="4" max="4" width="20" bestFit="1" customWidth="1"/>
    <col min="5" max="5" width="15.7109375" bestFit="1" customWidth="1"/>
    <col min="6" max="6" width="26" bestFit="1" customWidth="1"/>
    <col min="7" max="7" width="13" bestFit="1" customWidth="1"/>
    <col min="8" max="8" width="90" customWidth="1"/>
    <col min="9" max="9" width="6.7109375" bestFit="1" customWidth="1"/>
    <col min="10" max="10" width="41.85546875" bestFit="1" customWidth="1"/>
    <col min="11" max="11" width="7.28515625" bestFit="1" customWidth="1"/>
    <col min="12" max="13" width="16.42578125" bestFit="1" customWidth="1"/>
    <col min="14" max="17" width="18.28515625" bestFit="1" customWidth="1"/>
    <col min="18" max="18" width="19.285156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25</v>
      </c>
      <c r="B2" t="s">
        <v>232</v>
      </c>
      <c r="C2" t="s">
        <v>397</v>
      </c>
      <c r="D2" t="s">
        <v>71</v>
      </c>
      <c r="E2" t="s">
        <v>71</v>
      </c>
      <c r="F2" t="s">
        <v>71</v>
      </c>
      <c r="G2" t="s">
        <v>401</v>
      </c>
      <c r="H2" t="s">
        <v>402</v>
      </c>
      <c r="I2" t="s">
        <v>255</v>
      </c>
      <c r="J2" t="s">
        <v>403</v>
      </c>
      <c r="K2" t="s">
        <v>71</v>
      </c>
      <c r="L2" t="s">
        <v>71</v>
      </c>
      <c r="M2" t="s">
        <v>71</v>
      </c>
      <c r="N2" t="s">
        <v>257</v>
      </c>
      <c r="O2" t="s">
        <v>257</v>
      </c>
      <c r="P2" t="s">
        <v>257</v>
      </c>
      <c r="Q2" t="s">
        <v>257</v>
      </c>
      <c r="R2" t="s">
        <v>404</v>
      </c>
    </row>
    <row r="3" spans="1:18" x14ac:dyDescent="0.25">
      <c r="A3" t="s">
        <v>25</v>
      </c>
      <c r="B3" t="s">
        <v>232</v>
      </c>
      <c r="C3" t="s">
        <v>233</v>
      </c>
      <c r="D3" t="s">
        <v>71</v>
      </c>
      <c r="E3" t="s">
        <v>71</v>
      </c>
      <c r="F3" t="s">
        <v>71</v>
      </c>
      <c r="G3" t="s">
        <v>253</v>
      </c>
      <c r="H3" t="s">
        <v>254</v>
      </c>
      <c r="I3" t="s">
        <v>255</v>
      </c>
      <c r="J3" t="s">
        <v>256</v>
      </c>
      <c r="K3" t="s">
        <v>71</v>
      </c>
      <c r="L3" t="s">
        <v>71</v>
      </c>
      <c r="M3" t="s">
        <v>71</v>
      </c>
      <c r="N3" t="s">
        <v>257</v>
      </c>
      <c r="O3" t="s">
        <v>257</v>
      </c>
      <c r="P3" t="s">
        <v>257</v>
      </c>
      <c r="Q3" t="s">
        <v>257</v>
      </c>
      <c r="R3" t="s">
        <v>258</v>
      </c>
    </row>
    <row r="4" spans="1:18" x14ac:dyDescent="0.25">
      <c r="A4" t="s">
        <v>25</v>
      </c>
      <c r="B4" t="s">
        <v>232</v>
      </c>
      <c r="C4" t="s">
        <v>31</v>
      </c>
      <c r="D4" t="s">
        <v>71</v>
      </c>
      <c r="E4" t="s">
        <v>71</v>
      </c>
      <c r="F4" t="s">
        <v>71</v>
      </c>
      <c r="G4" t="s">
        <v>1037</v>
      </c>
      <c r="H4" t="s">
        <v>1021</v>
      </c>
      <c r="I4" t="s">
        <v>483</v>
      </c>
      <c r="J4" t="s">
        <v>1038</v>
      </c>
      <c r="K4" t="s">
        <v>71</v>
      </c>
      <c r="L4" t="s">
        <v>71</v>
      </c>
      <c r="M4" t="s">
        <v>71</v>
      </c>
      <c r="N4" t="s">
        <v>257</v>
      </c>
      <c r="O4" t="s">
        <v>257</v>
      </c>
      <c r="P4" t="s">
        <v>257</v>
      </c>
      <c r="Q4" t="s">
        <v>257</v>
      </c>
      <c r="R4" t="s">
        <v>1039</v>
      </c>
    </row>
    <row r="5" spans="1:18" x14ac:dyDescent="0.25">
      <c r="A5" t="s">
        <v>25</v>
      </c>
      <c r="B5" t="s">
        <v>232</v>
      </c>
      <c r="C5" t="s">
        <v>397</v>
      </c>
      <c r="D5" t="s">
        <v>71</v>
      </c>
      <c r="E5" t="s">
        <v>71</v>
      </c>
      <c r="F5" t="s">
        <v>71</v>
      </c>
      <c r="G5" t="s">
        <v>405</v>
      </c>
      <c r="H5" t="s">
        <v>406</v>
      </c>
      <c r="I5" t="s">
        <v>74</v>
      </c>
      <c r="J5" t="s">
        <v>407</v>
      </c>
      <c r="K5" t="s">
        <v>71</v>
      </c>
      <c r="L5" t="s">
        <v>71</v>
      </c>
      <c r="M5" t="s">
        <v>71</v>
      </c>
      <c r="N5" t="s">
        <v>257</v>
      </c>
      <c r="O5" t="s">
        <v>257</v>
      </c>
      <c r="P5" t="s">
        <v>257</v>
      </c>
      <c r="Q5" t="s">
        <v>257</v>
      </c>
      <c r="R5" t="s">
        <v>225</v>
      </c>
    </row>
    <row r="6" spans="1:18" x14ac:dyDescent="0.25">
      <c r="A6" t="s">
        <v>25</v>
      </c>
      <c r="B6" t="s">
        <v>190</v>
      </c>
      <c r="C6" t="s">
        <v>304</v>
      </c>
      <c r="D6" t="s">
        <v>71</v>
      </c>
      <c r="E6" t="s">
        <v>71</v>
      </c>
      <c r="F6" t="s">
        <v>71</v>
      </c>
      <c r="G6" t="s">
        <v>334</v>
      </c>
      <c r="H6" t="s">
        <v>335</v>
      </c>
      <c r="I6" t="s">
        <v>84</v>
      </c>
      <c r="J6" t="s">
        <v>336</v>
      </c>
      <c r="K6" t="s">
        <v>337</v>
      </c>
      <c r="L6" t="s">
        <v>338</v>
      </c>
      <c r="M6" t="s">
        <v>339</v>
      </c>
      <c r="N6" t="s">
        <v>340</v>
      </c>
      <c r="O6" t="s">
        <v>341</v>
      </c>
      <c r="P6" t="s">
        <v>342</v>
      </c>
      <c r="Q6" t="s">
        <v>343</v>
      </c>
      <c r="R6" t="s">
        <v>344</v>
      </c>
    </row>
    <row r="7" spans="1:18" x14ac:dyDescent="0.25">
      <c r="A7" t="s">
        <v>25</v>
      </c>
      <c r="B7" t="s">
        <v>69</v>
      </c>
      <c r="C7" t="s">
        <v>734</v>
      </c>
      <c r="D7" t="s">
        <v>71</v>
      </c>
      <c r="E7" t="s">
        <v>71</v>
      </c>
      <c r="F7" t="s">
        <v>71</v>
      </c>
      <c r="G7" t="s">
        <v>810</v>
      </c>
      <c r="H7" t="s">
        <v>811</v>
      </c>
      <c r="I7" t="s">
        <v>164</v>
      </c>
      <c r="J7" t="s">
        <v>812</v>
      </c>
      <c r="K7" t="s">
        <v>71</v>
      </c>
      <c r="L7" t="s">
        <v>71</v>
      </c>
      <c r="M7" t="s">
        <v>71</v>
      </c>
      <c r="N7" t="s">
        <v>71</v>
      </c>
      <c r="O7" t="s">
        <v>71</v>
      </c>
      <c r="P7" t="s">
        <v>71</v>
      </c>
      <c r="Q7" t="s">
        <v>71</v>
      </c>
      <c r="R7" t="s">
        <v>71</v>
      </c>
    </row>
    <row r="8" spans="1:18" x14ac:dyDescent="0.25">
      <c r="A8" t="s">
        <v>25</v>
      </c>
      <c r="B8" t="s">
        <v>69</v>
      </c>
      <c r="C8" t="s">
        <v>734</v>
      </c>
      <c r="D8" t="s">
        <v>71</v>
      </c>
      <c r="E8" t="s">
        <v>71</v>
      </c>
      <c r="F8" t="s">
        <v>71</v>
      </c>
      <c r="G8" t="s">
        <v>813</v>
      </c>
      <c r="H8" t="s">
        <v>814</v>
      </c>
      <c r="I8" t="s">
        <v>164</v>
      </c>
      <c r="J8" t="s">
        <v>812</v>
      </c>
      <c r="K8" t="s">
        <v>71</v>
      </c>
      <c r="L8" t="s">
        <v>815</v>
      </c>
      <c r="M8" t="s">
        <v>815</v>
      </c>
      <c r="N8" t="s">
        <v>815</v>
      </c>
      <c r="O8" t="s">
        <v>816</v>
      </c>
      <c r="P8" t="s">
        <v>817</v>
      </c>
      <c r="Q8" t="s">
        <v>818</v>
      </c>
      <c r="R8" t="s">
        <v>818</v>
      </c>
    </row>
    <row r="9" spans="1:18" x14ac:dyDescent="0.25">
      <c r="A9" t="s">
        <v>25</v>
      </c>
      <c r="B9" t="s">
        <v>69</v>
      </c>
      <c r="C9" t="s">
        <v>734</v>
      </c>
      <c r="D9" t="s">
        <v>71</v>
      </c>
      <c r="E9" t="s">
        <v>71</v>
      </c>
      <c r="F9" t="s">
        <v>71</v>
      </c>
      <c r="G9" t="s">
        <v>819</v>
      </c>
      <c r="H9" t="s">
        <v>820</v>
      </c>
      <c r="I9" t="s">
        <v>84</v>
      </c>
      <c r="J9" t="s">
        <v>793</v>
      </c>
      <c r="K9" t="s">
        <v>821</v>
      </c>
      <c r="L9" t="s">
        <v>822</v>
      </c>
      <c r="M9" t="s">
        <v>823</v>
      </c>
      <c r="N9" t="s">
        <v>824</v>
      </c>
      <c r="O9" t="s">
        <v>825</v>
      </c>
      <c r="P9" t="s">
        <v>826</v>
      </c>
      <c r="Q9" t="s">
        <v>827</v>
      </c>
      <c r="R9" t="s">
        <v>650</v>
      </c>
    </row>
    <row r="10" spans="1:18" x14ac:dyDescent="0.25">
      <c r="A10" t="s">
        <v>25</v>
      </c>
      <c r="B10" t="s">
        <v>69</v>
      </c>
      <c r="C10" t="s">
        <v>734</v>
      </c>
      <c r="D10" t="s">
        <v>71</v>
      </c>
      <c r="E10" t="s">
        <v>71</v>
      </c>
      <c r="F10" t="s">
        <v>71</v>
      </c>
      <c r="G10" t="s">
        <v>828</v>
      </c>
      <c r="H10" t="s">
        <v>829</v>
      </c>
      <c r="I10" t="s">
        <v>164</v>
      </c>
      <c r="J10" t="s">
        <v>812</v>
      </c>
      <c r="K10" t="s">
        <v>71</v>
      </c>
      <c r="L10" t="s">
        <v>71</v>
      </c>
      <c r="M10" t="s">
        <v>71</v>
      </c>
      <c r="N10" t="s">
        <v>71</v>
      </c>
      <c r="O10" t="s">
        <v>71</v>
      </c>
      <c r="P10" t="s">
        <v>71</v>
      </c>
      <c r="Q10" t="s">
        <v>71</v>
      </c>
      <c r="R10" t="s">
        <v>71</v>
      </c>
    </row>
    <row r="11" spans="1:18" x14ac:dyDescent="0.25">
      <c r="A11" t="s">
        <v>25</v>
      </c>
      <c r="B11" t="s">
        <v>129</v>
      </c>
      <c r="C11" t="s">
        <v>130</v>
      </c>
      <c r="D11" t="s">
        <v>71</v>
      </c>
      <c r="E11" t="s">
        <v>71</v>
      </c>
      <c r="F11" t="s">
        <v>71</v>
      </c>
      <c r="G11" t="s">
        <v>159</v>
      </c>
      <c r="H11" t="s">
        <v>160</v>
      </c>
      <c r="I11" t="s">
        <v>133</v>
      </c>
      <c r="J11" t="s">
        <v>161</v>
      </c>
      <c r="K11" t="s">
        <v>71</v>
      </c>
      <c r="L11" t="s">
        <v>71</v>
      </c>
      <c r="M11" t="s">
        <v>71</v>
      </c>
      <c r="N11" t="s">
        <v>137</v>
      </c>
      <c r="O11" t="s">
        <v>137</v>
      </c>
      <c r="P11" t="s">
        <v>137</v>
      </c>
      <c r="Q11" t="s">
        <v>137</v>
      </c>
      <c r="R11" t="s">
        <v>137</v>
      </c>
    </row>
    <row r="12" spans="1:18" x14ac:dyDescent="0.25">
      <c r="A12" t="s">
        <v>25</v>
      </c>
      <c r="B12" t="s">
        <v>1047</v>
      </c>
      <c r="D12" t="s">
        <v>71</v>
      </c>
      <c r="E12" t="s">
        <v>71</v>
      </c>
      <c r="F12" t="s">
        <v>71</v>
      </c>
      <c r="G12" t="s">
        <v>1318</v>
      </c>
      <c r="H12" t="s">
        <v>1319</v>
      </c>
      <c r="I12" t="s">
        <v>84</v>
      </c>
      <c r="J12" t="s">
        <v>1320</v>
      </c>
      <c r="K12" t="s">
        <v>1321</v>
      </c>
      <c r="L12" t="s">
        <v>1322</v>
      </c>
      <c r="M12" t="s">
        <v>1128</v>
      </c>
      <c r="N12" t="s">
        <v>1323</v>
      </c>
      <c r="O12" t="s">
        <v>1324</v>
      </c>
      <c r="P12" t="s">
        <v>1325</v>
      </c>
      <c r="Q12" t="s">
        <v>1326</v>
      </c>
      <c r="R12" t="s">
        <v>1113</v>
      </c>
    </row>
    <row r="13" spans="1:18" x14ac:dyDescent="0.25">
      <c r="A13" t="s">
        <v>25</v>
      </c>
      <c r="B13" t="s">
        <v>1047</v>
      </c>
      <c r="D13" t="s">
        <v>71</v>
      </c>
      <c r="E13" t="s">
        <v>71</v>
      </c>
      <c r="F13" t="s">
        <v>71</v>
      </c>
      <c r="G13" t="s">
        <v>1327</v>
      </c>
      <c r="H13" t="s">
        <v>1328</v>
      </c>
      <c r="I13" t="s">
        <v>84</v>
      </c>
      <c r="J13" t="s">
        <v>1320</v>
      </c>
      <c r="K13" t="s">
        <v>1293</v>
      </c>
      <c r="L13" t="s">
        <v>1329</v>
      </c>
      <c r="M13" t="s">
        <v>1143</v>
      </c>
      <c r="N13" t="s">
        <v>1330</v>
      </c>
      <c r="O13" t="s">
        <v>1331</v>
      </c>
      <c r="P13" t="s">
        <v>1332</v>
      </c>
      <c r="Q13" t="s">
        <v>1147</v>
      </c>
      <c r="R13" t="s">
        <v>1333</v>
      </c>
    </row>
    <row r="14" spans="1:18" x14ac:dyDescent="0.25">
      <c r="A14" t="s">
        <v>25</v>
      </c>
      <c r="B14" t="s">
        <v>1047</v>
      </c>
      <c r="D14" t="s">
        <v>71</v>
      </c>
      <c r="E14" t="s">
        <v>71</v>
      </c>
      <c r="F14" t="s">
        <v>71</v>
      </c>
      <c r="G14" t="s">
        <v>1334</v>
      </c>
      <c r="H14" t="s">
        <v>1335</v>
      </c>
      <c r="I14" t="s">
        <v>84</v>
      </c>
      <c r="J14" t="s">
        <v>1336</v>
      </c>
      <c r="K14" t="s">
        <v>71</v>
      </c>
      <c r="L14" t="s">
        <v>71</v>
      </c>
      <c r="M14" t="s">
        <v>71</v>
      </c>
      <c r="N14" t="s">
        <v>257</v>
      </c>
      <c r="O14" t="s">
        <v>257</v>
      </c>
      <c r="P14" t="s">
        <v>257</v>
      </c>
      <c r="Q14" t="s">
        <v>257</v>
      </c>
      <c r="R14" t="s">
        <v>973</v>
      </c>
    </row>
    <row r="15" spans="1:18" x14ac:dyDescent="0.25">
      <c r="A15" t="s">
        <v>25</v>
      </c>
      <c r="B15" t="s">
        <v>1047</v>
      </c>
      <c r="D15" t="s">
        <v>71</v>
      </c>
      <c r="E15" t="s">
        <v>71</v>
      </c>
      <c r="F15" t="s">
        <v>71</v>
      </c>
      <c r="G15" t="s">
        <v>1337</v>
      </c>
      <c r="H15" t="s">
        <v>1130</v>
      </c>
      <c r="I15" t="s">
        <v>164</v>
      </c>
      <c r="J15" t="s">
        <v>1338</v>
      </c>
      <c r="K15" t="s">
        <v>1339</v>
      </c>
      <c r="L15" t="s">
        <v>137</v>
      </c>
      <c r="M15" t="s">
        <v>137</v>
      </c>
      <c r="N15" t="s">
        <v>137</v>
      </c>
      <c r="O15" t="s">
        <v>137</v>
      </c>
      <c r="P15" t="s">
        <v>137</v>
      </c>
      <c r="Q15" t="s">
        <v>137</v>
      </c>
      <c r="R15" t="s">
        <v>137</v>
      </c>
    </row>
    <row r="16" spans="1:18" x14ac:dyDescent="0.25">
      <c r="A16" t="s">
        <v>25</v>
      </c>
      <c r="B16" t="s">
        <v>1047</v>
      </c>
      <c r="D16" t="s">
        <v>71</v>
      </c>
      <c r="E16" t="s">
        <v>71</v>
      </c>
      <c r="F16" t="s">
        <v>71</v>
      </c>
      <c r="G16" t="s">
        <v>1340</v>
      </c>
      <c r="H16" t="s">
        <v>1341</v>
      </c>
      <c r="I16" t="s">
        <v>84</v>
      </c>
      <c r="J16" t="s">
        <v>1342</v>
      </c>
      <c r="K16" t="s">
        <v>1067</v>
      </c>
      <c r="L16" t="s">
        <v>1067</v>
      </c>
      <c r="M16" t="s">
        <v>1067</v>
      </c>
      <c r="N16" t="s">
        <v>1067</v>
      </c>
      <c r="O16" t="s">
        <v>1067</v>
      </c>
      <c r="P16" t="s">
        <v>1067</v>
      </c>
      <c r="Q16" t="s">
        <v>1067</v>
      </c>
      <c r="R16" t="s">
        <v>1067</v>
      </c>
    </row>
    <row r="17" spans="1:18" x14ac:dyDescent="0.25">
      <c r="A17" t="s">
        <v>25</v>
      </c>
      <c r="B17" t="s">
        <v>1047</v>
      </c>
      <c r="D17" t="s">
        <v>71</v>
      </c>
      <c r="E17" t="s">
        <v>71</v>
      </c>
      <c r="F17" t="s">
        <v>71</v>
      </c>
      <c r="G17" t="s">
        <v>1343</v>
      </c>
      <c r="H17" t="s">
        <v>1344</v>
      </c>
      <c r="I17" t="s">
        <v>164</v>
      </c>
      <c r="J17" t="s">
        <v>812</v>
      </c>
      <c r="K17" t="s">
        <v>71</v>
      </c>
      <c r="L17" t="s">
        <v>71</v>
      </c>
      <c r="M17" t="s">
        <v>71</v>
      </c>
      <c r="N17" t="s">
        <v>815</v>
      </c>
      <c r="O17" t="s">
        <v>815</v>
      </c>
      <c r="P17" t="s">
        <v>816</v>
      </c>
      <c r="Q17" t="s">
        <v>817</v>
      </c>
      <c r="R17" t="s">
        <v>818</v>
      </c>
    </row>
    <row r="18" spans="1:18" x14ac:dyDescent="0.25">
      <c r="A18" t="s">
        <v>25</v>
      </c>
      <c r="B18" t="s">
        <v>1047</v>
      </c>
      <c r="D18" t="s">
        <v>71</v>
      </c>
      <c r="E18" t="s">
        <v>71</v>
      </c>
      <c r="F18" t="s">
        <v>71</v>
      </c>
      <c r="G18" t="s">
        <v>1345</v>
      </c>
      <c r="H18" t="s">
        <v>1346</v>
      </c>
      <c r="I18" t="s">
        <v>164</v>
      </c>
      <c r="J18" t="s">
        <v>812</v>
      </c>
      <c r="K18" t="s">
        <v>71</v>
      </c>
      <c r="L18" t="s">
        <v>71</v>
      </c>
      <c r="M18" t="s">
        <v>71</v>
      </c>
      <c r="N18" t="s">
        <v>817</v>
      </c>
      <c r="O18" t="s">
        <v>817</v>
      </c>
      <c r="P18" t="s">
        <v>817</v>
      </c>
      <c r="Q18" t="s">
        <v>817</v>
      </c>
      <c r="R18" t="s">
        <v>818</v>
      </c>
    </row>
    <row r="19" spans="1:18" x14ac:dyDescent="0.25">
      <c r="A19" t="s">
        <v>25</v>
      </c>
      <c r="B19" t="s">
        <v>1047</v>
      </c>
      <c r="D19" t="s">
        <v>71</v>
      </c>
      <c r="E19" t="s">
        <v>71</v>
      </c>
      <c r="F19" t="s">
        <v>71</v>
      </c>
      <c r="G19" t="s">
        <v>1347</v>
      </c>
      <c r="H19" t="s">
        <v>1348</v>
      </c>
      <c r="I19" t="s">
        <v>164</v>
      </c>
      <c r="J19" t="s">
        <v>812</v>
      </c>
      <c r="K19" t="s">
        <v>71</v>
      </c>
      <c r="L19" t="s">
        <v>71</v>
      </c>
      <c r="M19" t="s">
        <v>71</v>
      </c>
      <c r="N19" t="s">
        <v>816</v>
      </c>
      <c r="O19" t="s">
        <v>816</v>
      </c>
      <c r="P19" t="s">
        <v>816</v>
      </c>
      <c r="Q19" t="s">
        <v>817</v>
      </c>
      <c r="R19" t="s">
        <v>818</v>
      </c>
    </row>
    <row r="20" spans="1:18" x14ac:dyDescent="0.25">
      <c r="A20" t="s">
        <v>25</v>
      </c>
      <c r="B20" t="s">
        <v>1047</v>
      </c>
      <c r="D20" t="s">
        <v>71</v>
      </c>
      <c r="E20" t="s">
        <v>71</v>
      </c>
      <c r="F20" t="s">
        <v>71</v>
      </c>
      <c r="G20" t="s">
        <v>1349</v>
      </c>
      <c r="H20" t="s">
        <v>1350</v>
      </c>
      <c r="I20" t="s">
        <v>164</v>
      </c>
      <c r="J20" t="s">
        <v>812</v>
      </c>
      <c r="K20" t="s">
        <v>71</v>
      </c>
      <c r="L20" t="s">
        <v>71</v>
      </c>
      <c r="M20" t="s">
        <v>71</v>
      </c>
      <c r="N20" t="s">
        <v>816</v>
      </c>
      <c r="O20" t="s">
        <v>816</v>
      </c>
      <c r="P20" t="s">
        <v>816</v>
      </c>
      <c r="Q20" t="s">
        <v>817</v>
      </c>
      <c r="R20" t="s">
        <v>818</v>
      </c>
    </row>
    <row r="21" spans="1:18" x14ac:dyDescent="0.25">
      <c r="A21" t="s">
        <v>25</v>
      </c>
      <c r="B21" t="s">
        <v>1047</v>
      </c>
      <c r="D21" t="s">
        <v>71</v>
      </c>
      <c r="E21" t="s">
        <v>71</v>
      </c>
      <c r="F21" t="s">
        <v>71</v>
      </c>
      <c r="G21" t="s">
        <v>1351</v>
      </c>
      <c r="H21" t="s">
        <v>1352</v>
      </c>
      <c r="I21" t="s">
        <v>164</v>
      </c>
      <c r="J21" t="s">
        <v>812</v>
      </c>
      <c r="K21" t="s">
        <v>71</v>
      </c>
      <c r="L21" t="s">
        <v>71</v>
      </c>
      <c r="M21" t="s">
        <v>71</v>
      </c>
      <c r="N21" t="s">
        <v>817</v>
      </c>
      <c r="O21" t="s">
        <v>817</v>
      </c>
      <c r="P21" t="s">
        <v>817</v>
      </c>
      <c r="Q21" t="s">
        <v>817</v>
      </c>
      <c r="R21" t="s">
        <v>818</v>
      </c>
    </row>
    <row r="22" spans="1:18" x14ac:dyDescent="0.25">
      <c r="A22" t="s">
        <v>25</v>
      </c>
      <c r="B22" t="s">
        <v>1047</v>
      </c>
      <c r="D22" t="s">
        <v>71</v>
      </c>
      <c r="E22" t="s">
        <v>71</v>
      </c>
      <c r="F22" t="s">
        <v>71</v>
      </c>
      <c r="G22" t="s">
        <v>1353</v>
      </c>
      <c r="H22" t="s">
        <v>1354</v>
      </c>
      <c r="I22" t="s">
        <v>164</v>
      </c>
      <c r="J22" t="s">
        <v>812</v>
      </c>
      <c r="K22" t="s">
        <v>71</v>
      </c>
      <c r="L22" t="s">
        <v>71</v>
      </c>
      <c r="M22" t="s">
        <v>71</v>
      </c>
      <c r="N22" t="s">
        <v>816</v>
      </c>
      <c r="O22" t="s">
        <v>816</v>
      </c>
      <c r="P22" t="s">
        <v>816</v>
      </c>
      <c r="Q22" t="s">
        <v>817</v>
      </c>
      <c r="R22" t="s">
        <v>818</v>
      </c>
    </row>
    <row r="23" spans="1:18" x14ac:dyDescent="0.25">
      <c r="A23" t="s">
        <v>25</v>
      </c>
      <c r="B23" t="s">
        <v>1047</v>
      </c>
      <c r="D23" t="s">
        <v>71</v>
      </c>
      <c r="E23" t="s">
        <v>71</v>
      </c>
      <c r="F23" t="s">
        <v>71</v>
      </c>
      <c r="G23" t="s">
        <v>1355</v>
      </c>
      <c r="H23" t="s">
        <v>1356</v>
      </c>
      <c r="I23" t="s">
        <v>164</v>
      </c>
      <c r="J23" t="s">
        <v>812</v>
      </c>
      <c r="K23" t="s">
        <v>71</v>
      </c>
      <c r="L23" t="s">
        <v>1357</v>
      </c>
      <c r="M23" t="s">
        <v>1357</v>
      </c>
      <c r="N23" t="s">
        <v>1358</v>
      </c>
      <c r="O23" t="s">
        <v>815</v>
      </c>
      <c r="P23" t="s">
        <v>816</v>
      </c>
      <c r="Q23" t="s">
        <v>817</v>
      </c>
      <c r="R23" t="s">
        <v>818</v>
      </c>
    </row>
    <row r="24" spans="1:18" x14ac:dyDescent="0.25">
      <c r="A24" t="s">
        <v>25</v>
      </c>
      <c r="B24" t="s">
        <v>1047</v>
      </c>
      <c r="D24" t="s">
        <v>71</v>
      </c>
      <c r="E24" t="s">
        <v>71</v>
      </c>
      <c r="F24" t="s">
        <v>71</v>
      </c>
      <c r="G24" t="s">
        <v>1359</v>
      </c>
      <c r="H24" t="s">
        <v>1360</v>
      </c>
      <c r="I24" t="s">
        <v>84</v>
      </c>
      <c r="J24" t="s">
        <v>793</v>
      </c>
      <c r="K24" t="s">
        <v>1361</v>
      </c>
      <c r="L24" t="s">
        <v>1362</v>
      </c>
      <c r="M24" t="s">
        <v>1363</v>
      </c>
      <c r="N24" t="s">
        <v>1364</v>
      </c>
      <c r="O24" t="s">
        <v>966</v>
      </c>
      <c r="P24" t="s">
        <v>837</v>
      </c>
      <c r="Q24" t="s">
        <v>753</v>
      </c>
      <c r="R24" t="s">
        <v>1365</v>
      </c>
    </row>
    <row r="25" spans="1:18" x14ac:dyDescent="0.25">
      <c r="A25" t="s">
        <v>25</v>
      </c>
      <c r="B25" t="s">
        <v>1047</v>
      </c>
      <c r="D25" t="s">
        <v>71</v>
      </c>
      <c r="E25" t="s">
        <v>71</v>
      </c>
      <c r="F25" t="s">
        <v>71</v>
      </c>
      <c r="G25" t="s">
        <v>1366</v>
      </c>
      <c r="H25" t="s">
        <v>1194</v>
      </c>
      <c r="I25" t="s">
        <v>483</v>
      </c>
      <c r="J25" t="s">
        <v>1367</v>
      </c>
      <c r="K25" t="s">
        <v>71</v>
      </c>
      <c r="L25" t="s">
        <v>71</v>
      </c>
      <c r="M25" t="s">
        <v>71</v>
      </c>
      <c r="N25" t="s">
        <v>257</v>
      </c>
      <c r="O25" t="s">
        <v>257</v>
      </c>
      <c r="P25" t="s">
        <v>257</v>
      </c>
      <c r="Q25" t="s">
        <v>257</v>
      </c>
      <c r="R25" t="s">
        <v>1368</v>
      </c>
    </row>
    <row r="26" spans="1:18" x14ac:dyDescent="0.25">
      <c r="A26" t="s">
        <v>25</v>
      </c>
      <c r="B26" t="s">
        <v>1047</v>
      </c>
      <c r="D26" t="s">
        <v>71</v>
      </c>
      <c r="E26" t="s">
        <v>71</v>
      </c>
      <c r="F26" t="s">
        <v>71</v>
      </c>
      <c r="G26" t="s">
        <v>1369</v>
      </c>
      <c r="H26" t="s">
        <v>1370</v>
      </c>
      <c r="I26" t="s">
        <v>74</v>
      </c>
      <c r="J26" t="s">
        <v>1371</v>
      </c>
      <c r="K26" t="s">
        <v>1105</v>
      </c>
      <c r="L26" t="s">
        <v>1372</v>
      </c>
      <c r="M26" t="s">
        <v>1372</v>
      </c>
      <c r="N26" t="s">
        <v>1372</v>
      </c>
      <c r="O26" t="s">
        <v>1372</v>
      </c>
      <c r="P26" t="s">
        <v>1372</v>
      </c>
      <c r="Q26" t="s">
        <v>1372</v>
      </c>
      <c r="R26" t="s">
        <v>1372</v>
      </c>
    </row>
    <row r="27" spans="1:18" x14ac:dyDescent="0.25">
      <c r="A27" t="s">
        <v>25</v>
      </c>
      <c r="B27" t="s">
        <v>1047</v>
      </c>
      <c r="D27" t="s">
        <v>71</v>
      </c>
      <c r="E27" t="s">
        <v>71</v>
      </c>
      <c r="F27" t="s">
        <v>71</v>
      </c>
      <c r="G27" t="s">
        <v>1373</v>
      </c>
      <c r="H27" t="s">
        <v>1374</v>
      </c>
      <c r="I27" t="s">
        <v>74</v>
      </c>
      <c r="J27" t="s">
        <v>1371</v>
      </c>
      <c r="K27" t="s">
        <v>1375</v>
      </c>
      <c r="L27" t="s">
        <v>1375</v>
      </c>
      <c r="M27" t="s">
        <v>1375</v>
      </c>
      <c r="N27" t="s">
        <v>1375</v>
      </c>
      <c r="O27" t="s">
        <v>1375</v>
      </c>
      <c r="P27" t="s">
        <v>1375</v>
      </c>
      <c r="Q27" t="s">
        <v>1375</v>
      </c>
      <c r="R27" t="s">
        <v>1375</v>
      </c>
    </row>
  </sheetData>
  <sortState ref="A2:R27">
    <sortCondition ref="B2:B27"/>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workbookViewId="0">
      <selection sqref="A1:R18"/>
    </sheetView>
  </sheetViews>
  <sheetFormatPr defaultRowHeight="15" x14ac:dyDescent="0.25"/>
  <cols>
    <col min="1" max="1" width="8.5703125" bestFit="1" customWidth="1"/>
    <col min="2" max="2" width="12.140625" bestFit="1" customWidth="1"/>
    <col min="3" max="3" width="10.85546875" bestFit="1" customWidth="1"/>
    <col min="4" max="4" width="20" bestFit="1" customWidth="1"/>
    <col min="5" max="5" width="15.7109375" bestFit="1" customWidth="1"/>
    <col min="6" max="6" width="26" bestFit="1" customWidth="1"/>
    <col min="7" max="7" width="12.42578125" bestFit="1" customWidth="1"/>
    <col min="8" max="8" width="44.28515625" bestFit="1" customWidth="1"/>
    <col min="9" max="9" width="6.7109375" bestFit="1" customWidth="1"/>
    <col min="10" max="10" width="30.28515625" bestFit="1" customWidth="1"/>
    <col min="11" max="11" width="7.28515625" bestFit="1" customWidth="1"/>
    <col min="12" max="12" width="16.42578125" bestFit="1" customWidth="1"/>
    <col min="13" max="13" width="18.28515625" bestFit="1" customWidth="1"/>
    <col min="14" max="15" width="15.5703125" bestFit="1" customWidth="1"/>
    <col min="16" max="16" width="18.28515625" bestFit="1" customWidth="1"/>
    <col min="17" max="17" width="15.5703125" bestFit="1" customWidth="1"/>
    <col min="18" max="18" width="18.285156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100</v>
      </c>
      <c r="B2" t="s">
        <v>232</v>
      </c>
      <c r="C2" t="s">
        <v>233</v>
      </c>
      <c r="D2" t="s">
        <v>71</v>
      </c>
      <c r="E2" t="s">
        <v>71</v>
      </c>
      <c r="F2" t="s">
        <v>71</v>
      </c>
      <c r="G2" t="s">
        <v>1378</v>
      </c>
      <c r="H2" t="s">
        <v>1379</v>
      </c>
      <c r="I2" t="s">
        <v>84</v>
      </c>
      <c r="J2" t="s">
        <v>265</v>
      </c>
      <c r="K2" t="s">
        <v>1380</v>
      </c>
      <c r="L2" t="s">
        <v>1381</v>
      </c>
      <c r="M2" t="s">
        <v>1382</v>
      </c>
      <c r="N2" t="s">
        <v>1383</v>
      </c>
      <c r="O2" t="s">
        <v>1384</v>
      </c>
      <c r="P2" t="s">
        <v>387</v>
      </c>
      <c r="Q2" t="s">
        <v>1385</v>
      </c>
      <c r="R2" t="s">
        <v>1386</v>
      </c>
    </row>
    <row r="3" spans="1:18" x14ac:dyDescent="0.25">
      <c r="A3" t="s">
        <v>100</v>
      </c>
      <c r="B3" t="s">
        <v>190</v>
      </c>
      <c r="C3" t="s">
        <v>304</v>
      </c>
      <c r="D3" t="s">
        <v>71</v>
      </c>
      <c r="E3" t="s">
        <v>71</v>
      </c>
      <c r="F3" t="s">
        <v>71</v>
      </c>
      <c r="G3" t="s">
        <v>345</v>
      </c>
      <c r="H3" t="s">
        <v>346</v>
      </c>
      <c r="I3" t="s">
        <v>84</v>
      </c>
      <c r="J3" t="s">
        <v>347</v>
      </c>
      <c r="K3" t="s">
        <v>71</v>
      </c>
      <c r="L3" t="s">
        <v>71</v>
      </c>
      <c r="M3" t="s">
        <v>76</v>
      </c>
      <c r="N3" t="s">
        <v>348</v>
      </c>
      <c r="O3" t="s">
        <v>348</v>
      </c>
      <c r="P3" t="s">
        <v>349</v>
      </c>
      <c r="Q3" t="s">
        <v>318</v>
      </c>
      <c r="R3" t="s">
        <v>315</v>
      </c>
    </row>
    <row r="4" spans="1:18" x14ac:dyDescent="0.25">
      <c r="A4" t="s">
        <v>100</v>
      </c>
      <c r="B4" t="s">
        <v>69</v>
      </c>
      <c r="C4" t="s">
        <v>734</v>
      </c>
      <c r="D4" t="s">
        <v>71</v>
      </c>
      <c r="E4" t="s">
        <v>71</v>
      </c>
      <c r="F4" t="s">
        <v>71</v>
      </c>
      <c r="G4" t="s">
        <v>830</v>
      </c>
      <c r="H4" t="s">
        <v>831</v>
      </c>
      <c r="I4" t="s">
        <v>84</v>
      </c>
      <c r="J4" t="s">
        <v>832</v>
      </c>
      <c r="K4" t="s">
        <v>833</v>
      </c>
      <c r="L4" t="s">
        <v>823</v>
      </c>
      <c r="M4" t="s">
        <v>834</v>
      </c>
      <c r="N4" t="s">
        <v>489</v>
      </c>
      <c r="O4" t="s">
        <v>835</v>
      </c>
      <c r="P4" t="s">
        <v>836</v>
      </c>
      <c r="Q4" t="s">
        <v>752</v>
      </c>
      <c r="R4" t="s">
        <v>837</v>
      </c>
    </row>
    <row r="5" spans="1:18" x14ac:dyDescent="0.25">
      <c r="A5" t="s">
        <v>100</v>
      </c>
      <c r="B5" t="s">
        <v>69</v>
      </c>
      <c r="C5" t="s">
        <v>734</v>
      </c>
      <c r="D5" t="s">
        <v>71</v>
      </c>
      <c r="E5" t="s">
        <v>71</v>
      </c>
      <c r="F5" t="s">
        <v>71</v>
      </c>
      <c r="G5" t="s">
        <v>838</v>
      </c>
      <c r="H5" t="s">
        <v>839</v>
      </c>
      <c r="I5" t="s">
        <v>74</v>
      </c>
      <c r="J5" t="s">
        <v>102</v>
      </c>
      <c r="K5" t="s">
        <v>71</v>
      </c>
      <c r="L5" t="s">
        <v>71</v>
      </c>
      <c r="M5" t="s">
        <v>71</v>
      </c>
      <c r="N5" t="s">
        <v>209</v>
      </c>
      <c r="O5" t="s">
        <v>209</v>
      </c>
      <c r="P5" t="s">
        <v>209</v>
      </c>
      <c r="Q5" t="s">
        <v>209</v>
      </c>
      <c r="R5" t="s">
        <v>209</v>
      </c>
    </row>
    <row r="6" spans="1:18" x14ac:dyDescent="0.25">
      <c r="A6" t="s">
        <v>100</v>
      </c>
      <c r="B6" t="s">
        <v>69</v>
      </c>
      <c r="C6" t="s">
        <v>430</v>
      </c>
      <c r="D6" t="s">
        <v>71</v>
      </c>
      <c r="E6" t="s">
        <v>71</v>
      </c>
      <c r="F6" t="s">
        <v>71</v>
      </c>
      <c r="G6" t="s">
        <v>435</v>
      </c>
      <c r="H6" t="s">
        <v>436</v>
      </c>
      <c r="I6" t="s">
        <v>84</v>
      </c>
      <c r="J6" t="s">
        <v>437</v>
      </c>
      <c r="K6" t="s">
        <v>71</v>
      </c>
      <c r="L6" t="s">
        <v>438</v>
      </c>
      <c r="M6" t="s">
        <v>438</v>
      </c>
      <c r="N6" t="s">
        <v>439</v>
      </c>
      <c r="O6" t="s">
        <v>439</v>
      </c>
      <c r="P6" t="s">
        <v>439</v>
      </c>
      <c r="Q6" t="s">
        <v>439</v>
      </c>
      <c r="R6" t="s">
        <v>439</v>
      </c>
    </row>
    <row r="7" spans="1:18" x14ac:dyDescent="0.25">
      <c r="A7" t="s">
        <v>100</v>
      </c>
      <c r="B7" t="s">
        <v>69</v>
      </c>
      <c r="C7" t="s">
        <v>975</v>
      </c>
      <c r="D7" t="s">
        <v>71</v>
      </c>
      <c r="E7" t="s">
        <v>71</v>
      </c>
      <c r="F7" t="s">
        <v>71</v>
      </c>
      <c r="G7" t="s">
        <v>976</v>
      </c>
      <c r="H7" t="s">
        <v>977</v>
      </c>
      <c r="I7" t="s">
        <v>141</v>
      </c>
      <c r="J7" t="s">
        <v>978</v>
      </c>
      <c r="K7" t="s">
        <v>71</v>
      </c>
      <c r="L7" t="s">
        <v>71</v>
      </c>
      <c r="M7" t="s">
        <v>71</v>
      </c>
      <c r="N7" t="s">
        <v>71</v>
      </c>
      <c r="O7" t="s">
        <v>71</v>
      </c>
      <c r="P7" t="s">
        <v>71</v>
      </c>
      <c r="Q7" t="s">
        <v>71</v>
      </c>
      <c r="R7" t="s">
        <v>979</v>
      </c>
    </row>
    <row r="8" spans="1:18" x14ac:dyDescent="0.25">
      <c r="A8" t="s">
        <v>100</v>
      </c>
      <c r="B8" t="s">
        <v>69</v>
      </c>
      <c r="C8" t="s">
        <v>70</v>
      </c>
      <c r="D8" t="s">
        <v>71</v>
      </c>
      <c r="E8" t="s">
        <v>71</v>
      </c>
      <c r="F8" t="s">
        <v>71</v>
      </c>
      <c r="G8" t="s">
        <v>101</v>
      </c>
      <c r="H8" t="s">
        <v>73</v>
      </c>
      <c r="I8" t="s">
        <v>74</v>
      </c>
      <c r="J8" t="s">
        <v>102</v>
      </c>
      <c r="K8" t="s">
        <v>103</v>
      </c>
      <c r="L8" t="s">
        <v>104</v>
      </c>
      <c r="M8" t="s">
        <v>105</v>
      </c>
      <c r="N8" t="s">
        <v>106</v>
      </c>
      <c r="O8" t="s">
        <v>107</v>
      </c>
      <c r="P8" t="s">
        <v>79</v>
      </c>
      <c r="Q8" t="s">
        <v>81</v>
      </c>
      <c r="R8" t="s">
        <v>108</v>
      </c>
    </row>
    <row r="9" spans="1:18" x14ac:dyDescent="0.25">
      <c r="A9" t="s">
        <v>100</v>
      </c>
      <c r="B9" t="s">
        <v>129</v>
      </c>
      <c r="C9" t="s">
        <v>130</v>
      </c>
      <c r="D9" t="s">
        <v>71</v>
      </c>
      <c r="E9" t="s">
        <v>71</v>
      </c>
      <c r="F9" t="s">
        <v>71</v>
      </c>
      <c r="G9" t="s">
        <v>162</v>
      </c>
      <c r="H9" t="s">
        <v>163</v>
      </c>
      <c r="I9" t="s">
        <v>164</v>
      </c>
      <c r="J9" t="s">
        <v>165</v>
      </c>
      <c r="K9" t="s">
        <v>166</v>
      </c>
      <c r="L9" t="s">
        <v>137</v>
      </c>
      <c r="M9" t="s">
        <v>137</v>
      </c>
      <c r="N9" t="s">
        <v>137</v>
      </c>
      <c r="O9" t="s">
        <v>137</v>
      </c>
      <c r="P9" t="s">
        <v>137</v>
      </c>
      <c r="Q9" t="s">
        <v>137</v>
      </c>
      <c r="R9" t="s">
        <v>137</v>
      </c>
    </row>
    <row r="10" spans="1:18" x14ac:dyDescent="0.25">
      <c r="A10" t="s">
        <v>100</v>
      </c>
      <c r="B10" t="s">
        <v>1047</v>
      </c>
      <c r="D10" t="s">
        <v>71</v>
      </c>
      <c r="E10" t="s">
        <v>71</v>
      </c>
      <c r="F10" t="s">
        <v>71</v>
      </c>
      <c r="G10" t="s">
        <v>1376</v>
      </c>
      <c r="H10" t="s">
        <v>1377</v>
      </c>
      <c r="I10" t="s">
        <v>74</v>
      </c>
      <c r="J10" t="s">
        <v>102</v>
      </c>
      <c r="K10" t="s">
        <v>71</v>
      </c>
      <c r="L10" t="s">
        <v>71</v>
      </c>
      <c r="M10" t="s">
        <v>71</v>
      </c>
      <c r="N10" t="s">
        <v>876</v>
      </c>
      <c r="O10" t="s">
        <v>876</v>
      </c>
      <c r="P10" t="s">
        <v>876</v>
      </c>
      <c r="Q10" t="s">
        <v>876</v>
      </c>
      <c r="R10" t="s">
        <v>876</v>
      </c>
    </row>
    <row r="11" spans="1:18" x14ac:dyDescent="0.25">
      <c r="A11" t="s">
        <v>100</v>
      </c>
      <c r="B11" t="s">
        <v>1047</v>
      </c>
      <c r="D11" t="s">
        <v>71</v>
      </c>
      <c r="E11" t="s">
        <v>71</v>
      </c>
      <c r="F11" t="s">
        <v>71</v>
      </c>
      <c r="G11" t="s">
        <v>1387</v>
      </c>
      <c r="H11" t="s">
        <v>1388</v>
      </c>
      <c r="I11" t="s">
        <v>84</v>
      </c>
      <c r="J11" t="s">
        <v>1389</v>
      </c>
      <c r="K11" t="s">
        <v>1390</v>
      </c>
      <c r="L11" t="s">
        <v>1112</v>
      </c>
      <c r="M11" t="s">
        <v>1112</v>
      </c>
      <c r="N11" t="s">
        <v>1012</v>
      </c>
      <c r="O11" t="s">
        <v>1128</v>
      </c>
      <c r="P11" t="s">
        <v>1391</v>
      </c>
      <c r="Q11" t="s">
        <v>276</v>
      </c>
      <c r="R11" t="s">
        <v>853</v>
      </c>
    </row>
    <row r="12" spans="1:18" x14ac:dyDescent="0.25">
      <c r="A12" t="s">
        <v>100</v>
      </c>
      <c r="B12" t="s">
        <v>1047</v>
      </c>
      <c r="D12" t="s">
        <v>71</v>
      </c>
      <c r="E12" t="s">
        <v>71</v>
      </c>
      <c r="F12" t="s">
        <v>71</v>
      </c>
      <c r="G12" t="s">
        <v>1392</v>
      </c>
      <c r="H12" t="s">
        <v>1186</v>
      </c>
      <c r="I12" t="s">
        <v>483</v>
      </c>
      <c r="J12" t="s">
        <v>1393</v>
      </c>
      <c r="K12" t="s">
        <v>71</v>
      </c>
      <c r="L12" t="s">
        <v>71</v>
      </c>
      <c r="M12" t="s">
        <v>71</v>
      </c>
      <c r="N12" t="s">
        <v>1394</v>
      </c>
      <c r="O12" t="s">
        <v>1395</v>
      </c>
      <c r="P12" t="s">
        <v>1396</v>
      </c>
      <c r="Q12" t="s">
        <v>1396</v>
      </c>
      <c r="R12" t="s">
        <v>1396</v>
      </c>
    </row>
    <row r="13" spans="1:18" x14ac:dyDescent="0.25">
      <c r="A13" t="s">
        <v>100</v>
      </c>
      <c r="B13" t="s">
        <v>1047</v>
      </c>
      <c r="D13" t="s">
        <v>71</v>
      </c>
      <c r="E13" t="s">
        <v>71</v>
      </c>
      <c r="F13" t="s">
        <v>71</v>
      </c>
      <c r="G13" t="s">
        <v>1397</v>
      </c>
      <c r="H13" t="s">
        <v>1398</v>
      </c>
      <c r="I13" t="s">
        <v>483</v>
      </c>
      <c r="J13" t="s">
        <v>1399</v>
      </c>
      <c r="K13" t="s">
        <v>71</v>
      </c>
      <c r="L13" t="s">
        <v>71</v>
      </c>
      <c r="M13" t="s">
        <v>71</v>
      </c>
      <c r="N13" t="s">
        <v>1400</v>
      </c>
      <c r="O13" t="s">
        <v>1400</v>
      </c>
      <c r="P13" t="s">
        <v>1400</v>
      </c>
      <c r="Q13" t="s">
        <v>1400</v>
      </c>
      <c r="R13" t="s">
        <v>1400</v>
      </c>
    </row>
    <row r="14" spans="1:18" x14ac:dyDescent="0.25">
      <c r="A14" t="s">
        <v>100</v>
      </c>
      <c r="B14" t="s">
        <v>1047</v>
      </c>
      <c r="D14" t="s">
        <v>71</v>
      </c>
      <c r="E14" t="s">
        <v>71</v>
      </c>
      <c r="F14" t="s">
        <v>71</v>
      </c>
      <c r="G14" t="s">
        <v>1401</v>
      </c>
      <c r="H14" t="s">
        <v>1402</v>
      </c>
      <c r="I14" t="s">
        <v>74</v>
      </c>
      <c r="J14" t="s">
        <v>102</v>
      </c>
      <c r="K14" t="s">
        <v>1403</v>
      </c>
      <c r="L14" t="s">
        <v>1404</v>
      </c>
      <c r="M14" t="s">
        <v>1405</v>
      </c>
      <c r="N14" t="s">
        <v>1406</v>
      </c>
      <c r="O14" t="s">
        <v>1407</v>
      </c>
      <c r="P14" t="s">
        <v>1408</v>
      </c>
      <c r="Q14" t="s">
        <v>1409</v>
      </c>
      <c r="R14" t="s">
        <v>1410</v>
      </c>
    </row>
    <row r="15" spans="1:18" x14ac:dyDescent="0.25">
      <c r="A15" t="s">
        <v>100</v>
      </c>
      <c r="B15" t="s">
        <v>1047</v>
      </c>
      <c r="D15" t="s">
        <v>71</v>
      </c>
      <c r="E15" t="s">
        <v>71</v>
      </c>
      <c r="F15" t="s">
        <v>71</v>
      </c>
      <c r="G15" t="s">
        <v>1411</v>
      </c>
      <c r="H15" t="s">
        <v>1412</v>
      </c>
      <c r="I15" t="s">
        <v>74</v>
      </c>
      <c r="J15" t="s">
        <v>102</v>
      </c>
      <c r="K15" t="s">
        <v>71</v>
      </c>
      <c r="L15" t="s">
        <v>71</v>
      </c>
      <c r="M15" t="s">
        <v>71</v>
      </c>
      <c r="N15" t="s">
        <v>123</v>
      </c>
      <c r="O15" t="s">
        <v>123</v>
      </c>
      <c r="P15" t="s">
        <v>123</v>
      </c>
      <c r="Q15" t="s">
        <v>123</v>
      </c>
      <c r="R15" t="s">
        <v>123</v>
      </c>
    </row>
    <row r="16" spans="1:18" x14ac:dyDescent="0.25">
      <c r="A16" t="s">
        <v>100</v>
      </c>
      <c r="B16" t="s">
        <v>1047</v>
      </c>
      <c r="D16" t="s">
        <v>71</v>
      </c>
      <c r="E16" t="s">
        <v>71</v>
      </c>
      <c r="F16" t="s">
        <v>71</v>
      </c>
      <c r="G16" t="s">
        <v>1413</v>
      </c>
      <c r="H16" t="s">
        <v>1414</v>
      </c>
      <c r="I16" t="s">
        <v>164</v>
      </c>
      <c r="J16" t="s">
        <v>1415</v>
      </c>
      <c r="K16" t="s">
        <v>71</v>
      </c>
      <c r="L16" t="s">
        <v>71</v>
      </c>
      <c r="M16" t="s">
        <v>71</v>
      </c>
      <c r="N16" t="s">
        <v>1416</v>
      </c>
      <c r="O16" t="s">
        <v>1417</v>
      </c>
      <c r="P16" t="s">
        <v>1417</v>
      </c>
      <c r="Q16" t="s">
        <v>1417</v>
      </c>
      <c r="R16" t="s">
        <v>1417</v>
      </c>
    </row>
    <row r="17" spans="1:18" x14ac:dyDescent="0.25">
      <c r="A17" t="s">
        <v>100</v>
      </c>
      <c r="B17" t="s">
        <v>1047</v>
      </c>
      <c r="D17" t="s">
        <v>71</v>
      </c>
      <c r="E17" t="s">
        <v>71</v>
      </c>
      <c r="F17" t="s">
        <v>71</v>
      </c>
      <c r="G17" t="s">
        <v>1418</v>
      </c>
      <c r="H17" t="s">
        <v>1419</v>
      </c>
      <c r="I17" t="s">
        <v>74</v>
      </c>
      <c r="J17" t="s">
        <v>102</v>
      </c>
      <c r="K17" t="s">
        <v>71</v>
      </c>
      <c r="L17" t="s">
        <v>71</v>
      </c>
      <c r="M17" t="s">
        <v>71</v>
      </c>
      <c r="N17" t="s">
        <v>123</v>
      </c>
      <c r="O17" t="s">
        <v>123</v>
      </c>
      <c r="P17" t="s">
        <v>123</v>
      </c>
      <c r="Q17" t="s">
        <v>123</v>
      </c>
      <c r="R17" t="s">
        <v>123</v>
      </c>
    </row>
    <row r="18" spans="1:18" x14ac:dyDescent="0.25">
      <c r="A18" t="s">
        <v>100</v>
      </c>
      <c r="B18" t="s">
        <v>1047</v>
      </c>
      <c r="D18" t="s">
        <v>71</v>
      </c>
      <c r="E18" t="s">
        <v>71</v>
      </c>
      <c r="F18" t="s">
        <v>71</v>
      </c>
      <c r="G18" t="s">
        <v>1420</v>
      </c>
      <c r="H18" t="s">
        <v>1421</v>
      </c>
      <c r="I18" t="s">
        <v>84</v>
      </c>
      <c r="J18" t="s">
        <v>1422</v>
      </c>
      <c r="K18" t="s">
        <v>1423</v>
      </c>
      <c r="L18" t="s">
        <v>310</v>
      </c>
      <c r="M18" t="s">
        <v>1424</v>
      </c>
      <c r="N18" t="s">
        <v>1375</v>
      </c>
      <c r="O18" t="s">
        <v>1425</v>
      </c>
      <c r="P18" t="s">
        <v>1426</v>
      </c>
      <c r="Q18" t="s">
        <v>1427</v>
      </c>
      <c r="R18" t="s">
        <v>1428</v>
      </c>
    </row>
  </sheetData>
  <sortState ref="A2:R18">
    <sortCondition ref="B2:B18"/>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workbookViewId="0">
      <selection activeCell="A4" sqref="A4"/>
    </sheetView>
  </sheetViews>
  <sheetFormatPr defaultRowHeight="15" x14ac:dyDescent="0.25"/>
  <cols>
    <col min="1" max="1" width="8.5703125" bestFit="1" customWidth="1"/>
    <col min="2" max="2" width="12.140625" bestFit="1" customWidth="1"/>
    <col min="3" max="3" width="10.85546875" bestFit="1" customWidth="1"/>
    <col min="4" max="4" width="20" bestFit="1" customWidth="1"/>
    <col min="5" max="5" width="15.7109375" bestFit="1" customWidth="1"/>
    <col min="6" max="6" width="26" bestFit="1" customWidth="1"/>
    <col min="7" max="7" width="12" bestFit="1" customWidth="1"/>
    <col min="8" max="8" width="51.85546875" bestFit="1" customWidth="1"/>
    <col min="9" max="9" width="6.7109375" bestFit="1" customWidth="1"/>
    <col min="10" max="10" width="64.28515625" customWidth="1"/>
    <col min="11" max="11" width="7.28515625" bestFit="1" customWidth="1"/>
    <col min="12" max="13" width="16.42578125" bestFit="1" customWidth="1"/>
    <col min="14" max="18" width="21.57031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13</v>
      </c>
      <c r="B2" t="s">
        <v>232</v>
      </c>
      <c r="C2" t="s">
        <v>233</v>
      </c>
      <c r="D2" t="s">
        <v>71</v>
      </c>
      <c r="E2" t="s">
        <v>71</v>
      </c>
      <c r="F2" t="s">
        <v>71</v>
      </c>
      <c r="G2" t="s">
        <v>259</v>
      </c>
      <c r="H2" t="s">
        <v>260</v>
      </c>
      <c r="I2" t="s">
        <v>84</v>
      </c>
      <c r="J2" t="s">
        <v>261</v>
      </c>
      <c r="K2" t="s">
        <v>71</v>
      </c>
      <c r="L2" t="s">
        <v>71</v>
      </c>
      <c r="M2" t="s">
        <v>137</v>
      </c>
      <c r="N2" t="s">
        <v>71</v>
      </c>
      <c r="O2" t="s">
        <v>71</v>
      </c>
      <c r="P2" t="s">
        <v>71</v>
      </c>
      <c r="Q2" t="s">
        <v>71</v>
      </c>
      <c r="R2" t="s">
        <v>262</v>
      </c>
    </row>
    <row r="3" spans="1:18" x14ac:dyDescent="0.25">
      <c r="A3" t="s">
        <v>13</v>
      </c>
      <c r="B3" t="s">
        <v>232</v>
      </c>
      <c r="C3" t="s">
        <v>233</v>
      </c>
      <c r="D3" t="s">
        <v>71</v>
      </c>
      <c r="E3" t="s">
        <v>71</v>
      </c>
      <c r="F3" t="s">
        <v>71</v>
      </c>
      <c r="G3" t="s">
        <v>263</v>
      </c>
      <c r="H3" t="s">
        <v>264</v>
      </c>
      <c r="I3" t="s">
        <v>255</v>
      </c>
      <c r="J3" t="s">
        <v>265</v>
      </c>
      <c r="K3" t="s">
        <v>71</v>
      </c>
      <c r="L3" t="s">
        <v>71</v>
      </c>
      <c r="M3" t="s">
        <v>137</v>
      </c>
      <c r="N3" t="s">
        <v>266</v>
      </c>
      <c r="O3" t="s">
        <v>267</v>
      </c>
      <c r="P3" t="s">
        <v>268</v>
      </c>
      <c r="Q3" t="s">
        <v>269</v>
      </c>
      <c r="R3" t="s">
        <v>270</v>
      </c>
    </row>
    <row r="4" spans="1:18" x14ac:dyDescent="0.25">
      <c r="A4" t="s">
        <v>13</v>
      </c>
      <c r="B4" t="s">
        <v>232</v>
      </c>
      <c r="C4" t="s">
        <v>233</v>
      </c>
      <c r="D4" t="s">
        <v>71</v>
      </c>
      <c r="E4" t="s">
        <v>71</v>
      </c>
      <c r="F4" t="s">
        <v>71</v>
      </c>
      <c r="G4" t="s">
        <v>271</v>
      </c>
      <c r="H4" t="s">
        <v>272</v>
      </c>
      <c r="I4" t="s">
        <v>255</v>
      </c>
      <c r="J4" t="s">
        <v>265</v>
      </c>
      <c r="K4" t="s">
        <v>71</v>
      </c>
      <c r="L4" t="s">
        <v>71</v>
      </c>
      <c r="M4" t="s">
        <v>137</v>
      </c>
      <c r="N4" t="s">
        <v>137</v>
      </c>
      <c r="O4" t="s">
        <v>137</v>
      </c>
      <c r="P4" t="s">
        <v>98</v>
      </c>
      <c r="Q4" t="s">
        <v>76</v>
      </c>
      <c r="R4" t="s">
        <v>273</v>
      </c>
    </row>
    <row r="5" spans="1:18" x14ac:dyDescent="0.25">
      <c r="A5" t="s">
        <v>13</v>
      </c>
      <c r="B5" t="s">
        <v>232</v>
      </c>
      <c r="C5" t="s">
        <v>397</v>
      </c>
      <c r="D5" t="s">
        <v>71</v>
      </c>
      <c r="E5" t="s">
        <v>71</v>
      </c>
      <c r="F5" t="s">
        <v>71</v>
      </c>
      <c r="G5" t="s">
        <v>408</v>
      </c>
      <c r="H5" t="s">
        <v>409</v>
      </c>
      <c r="I5" t="s">
        <v>84</v>
      </c>
      <c r="J5" t="s">
        <v>410</v>
      </c>
      <c r="K5" t="s">
        <v>71</v>
      </c>
      <c r="L5" t="s">
        <v>71</v>
      </c>
      <c r="M5" t="s">
        <v>137</v>
      </c>
      <c r="N5" t="s">
        <v>71</v>
      </c>
      <c r="O5" t="s">
        <v>71</v>
      </c>
      <c r="P5" t="s">
        <v>71</v>
      </c>
      <c r="Q5" t="s">
        <v>71</v>
      </c>
      <c r="R5" t="s">
        <v>411</v>
      </c>
    </row>
    <row r="6" spans="1:18" x14ac:dyDescent="0.25">
      <c r="A6" t="s">
        <v>13</v>
      </c>
      <c r="B6" t="s">
        <v>190</v>
      </c>
      <c r="C6" t="s">
        <v>676</v>
      </c>
      <c r="D6" t="s">
        <v>71</v>
      </c>
      <c r="E6" t="s">
        <v>71</v>
      </c>
      <c r="F6" t="s">
        <v>71</v>
      </c>
      <c r="G6" t="s">
        <v>697</v>
      </c>
      <c r="H6" t="s">
        <v>38</v>
      </c>
      <c r="I6" t="s">
        <v>84</v>
      </c>
      <c r="J6" t="s">
        <v>608</v>
      </c>
      <c r="K6" t="s">
        <v>698</v>
      </c>
      <c r="L6" t="s">
        <v>699</v>
      </c>
      <c r="M6" t="s">
        <v>700</v>
      </c>
      <c r="N6" t="s">
        <v>701</v>
      </c>
      <c r="O6" t="s">
        <v>702</v>
      </c>
      <c r="P6" t="s">
        <v>703</v>
      </c>
      <c r="Q6" t="s">
        <v>704</v>
      </c>
      <c r="R6" t="s">
        <v>705</v>
      </c>
    </row>
    <row r="7" spans="1:18" x14ac:dyDescent="0.25">
      <c r="A7" t="s">
        <v>13</v>
      </c>
      <c r="B7" t="s">
        <v>190</v>
      </c>
      <c r="C7" t="s">
        <v>583</v>
      </c>
      <c r="D7" t="s">
        <v>71</v>
      </c>
      <c r="E7" t="s">
        <v>71</v>
      </c>
      <c r="F7" t="s">
        <v>71</v>
      </c>
      <c r="G7" t="s">
        <v>607</v>
      </c>
      <c r="H7" t="s">
        <v>589</v>
      </c>
      <c r="I7" t="s">
        <v>84</v>
      </c>
      <c r="J7" t="s">
        <v>608</v>
      </c>
      <c r="K7" t="s">
        <v>609</v>
      </c>
      <c r="L7" t="s">
        <v>610</v>
      </c>
      <c r="M7" t="s">
        <v>611</v>
      </c>
      <c r="N7" t="s">
        <v>612</v>
      </c>
      <c r="O7" t="s">
        <v>613</v>
      </c>
      <c r="P7" t="s">
        <v>614</v>
      </c>
      <c r="Q7" t="s">
        <v>615</v>
      </c>
      <c r="R7" t="s">
        <v>615</v>
      </c>
    </row>
    <row r="8" spans="1:18" x14ac:dyDescent="0.25">
      <c r="A8" t="s">
        <v>13</v>
      </c>
      <c r="B8" t="s">
        <v>190</v>
      </c>
      <c r="C8" t="s">
        <v>583</v>
      </c>
      <c r="D8" t="s">
        <v>71</v>
      </c>
      <c r="E8" t="s">
        <v>71</v>
      </c>
      <c r="F8" t="s">
        <v>71</v>
      </c>
      <c r="G8" t="s">
        <v>616</v>
      </c>
      <c r="H8" t="s">
        <v>617</v>
      </c>
      <c r="I8" t="s">
        <v>84</v>
      </c>
      <c r="J8" t="s">
        <v>608</v>
      </c>
      <c r="K8" t="s">
        <v>618</v>
      </c>
      <c r="L8" t="s">
        <v>619</v>
      </c>
      <c r="M8" t="s">
        <v>619</v>
      </c>
      <c r="N8" t="s">
        <v>620</v>
      </c>
      <c r="O8" t="s">
        <v>621</v>
      </c>
      <c r="P8" t="s">
        <v>622</v>
      </c>
      <c r="Q8" t="s">
        <v>623</v>
      </c>
      <c r="R8" t="s">
        <v>624</v>
      </c>
    </row>
    <row r="9" spans="1:18" x14ac:dyDescent="0.25">
      <c r="A9" t="s">
        <v>13</v>
      </c>
      <c r="B9" t="s">
        <v>190</v>
      </c>
      <c r="C9" t="s">
        <v>452</v>
      </c>
      <c r="D9" t="s">
        <v>71</v>
      </c>
      <c r="E9" t="s">
        <v>71</v>
      </c>
      <c r="F9" t="s">
        <v>71</v>
      </c>
      <c r="G9" t="s">
        <v>453</v>
      </c>
      <c r="H9" t="s">
        <v>454</v>
      </c>
      <c r="I9" t="s">
        <v>84</v>
      </c>
      <c r="J9" t="s">
        <v>455</v>
      </c>
      <c r="K9" t="s">
        <v>71</v>
      </c>
      <c r="L9" t="s">
        <v>71</v>
      </c>
      <c r="M9" t="s">
        <v>137</v>
      </c>
      <c r="N9" t="s">
        <v>71</v>
      </c>
      <c r="O9" t="s">
        <v>71</v>
      </c>
      <c r="P9" t="s">
        <v>71</v>
      </c>
      <c r="Q9" t="s">
        <v>71</v>
      </c>
      <c r="R9" t="s">
        <v>456</v>
      </c>
    </row>
    <row r="10" spans="1:18" x14ac:dyDescent="0.25">
      <c r="A10" t="s">
        <v>13</v>
      </c>
      <c r="B10" t="s">
        <v>69</v>
      </c>
      <c r="C10" t="s">
        <v>975</v>
      </c>
      <c r="D10" t="s">
        <v>71</v>
      </c>
      <c r="E10" t="s">
        <v>71</v>
      </c>
      <c r="F10" t="s">
        <v>71</v>
      </c>
      <c r="G10" t="s">
        <v>980</v>
      </c>
      <c r="H10" t="s">
        <v>981</v>
      </c>
      <c r="I10" t="s">
        <v>84</v>
      </c>
      <c r="J10" t="s">
        <v>437</v>
      </c>
      <c r="K10" t="s">
        <v>71</v>
      </c>
      <c r="L10" t="s">
        <v>71</v>
      </c>
      <c r="M10" t="s">
        <v>137</v>
      </c>
      <c r="N10" t="s">
        <v>982</v>
      </c>
      <c r="O10" t="s">
        <v>982</v>
      </c>
      <c r="P10" t="s">
        <v>982</v>
      </c>
      <c r="Q10" t="s">
        <v>982</v>
      </c>
      <c r="R10" t="s">
        <v>982</v>
      </c>
    </row>
    <row r="11" spans="1:18" x14ac:dyDescent="0.25">
      <c r="A11" t="s">
        <v>13</v>
      </c>
      <c r="B11" t="s">
        <v>69</v>
      </c>
      <c r="C11" t="s">
        <v>734</v>
      </c>
      <c r="D11" t="s">
        <v>71</v>
      </c>
      <c r="E11" t="s">
        <v>71</v>
      </c>
      <c r="F11" t="s">
        <v>71</v>
      </c>
      <c r="G11" t="s">
        <v>840</v>
      </c>
      <c r="H11" t="s">
        <v>841</v>
      </c>
      <c r="I11" t="s">
        <v>74</v>
      </c>
      <c r="J11" t="s">
        <v>96</v>
      </c>
      <c r="K11" t="s">
        <v>226</v>
      </c>
      <c r="L11" t="s">
        <v>226</v>
      </c>
      <c r="M11" t="s">
        <v>187</v>
      </c>
      <c r="N11" t="s">
        <v>842</v>
      </c>
      <c r="O11" t="s">
        <v>605</v>
      </c>
      <c r="P11" t="s">
        <v>605</v>
      </c>
      <c r="Q11" t="s">
        <v>605</v>
      </c>
      <c r="R11" t="s">
        <v>843</v>
      </c>
    </row>
    <row r="12" spans="1:18" x14ac:dyDescent="0.25">
      <c r="A12" t="s">
        <v>13</v>
      </c>
      <c r="B12" t="s">
        <v>69</v>
      </c>
      <c r="C12" t="s">
        <v>734</v>
      </c>
      <c r="D12" t="s">
        <v>71</v>
      </c>
      <c r="E12" t="s">
        <v>71</v>
      </c>
      <c r="F12" t="s">
        <v>71</v>
      </c>
      <c r="G12" t="s">
        <v>844</v>
      </c>
      <c r="H12" t="s">
        <v>845</v>
      </c>
      <c r="I12" t="s">
        <v>74</v>
      </c>
      <c r="J12" t="s">
        <v>96</v>
      </c>
      <c r="K12" t="s">
        <v>71</v>
      </c>
      <c r="L12" t="s">
        <v>71</v>
      </c>
      <c r="M12" t="s">
        <v>71</v>
      </c>
      <c r="N12" t="s">
        <v>123</v>
      </c>
      <c r="O12" t="s">
        <v>123</v>
      </c>
      <c r="P12" t="s">
        <v>123</v>
      </c>
      <c r="Q12" t="s">
        <v>123</v>
      </c>
      <c r="R12" t="s">
        <v>123</v>
      </c>
    </row>
    <row r="13" spans="1:18" x14ac:dyDescent="0.25">
      <c r="A13" t="s">
        <v>13</v>
      </c>
      <c r="B13" t="s">
        <v>69</v>
      </c>
      <c r="C13" t="s">
        <v>430</v>
      </c>
      <c r="D13" t="s">
        <v>71</v>
      </c>
      <c r="E13" t="s">
        <v>71</v>
      </c>
      <c r="F13" t="s">
        <v>71</v>
      </c>
      <c r="G13" t="s">
        <v>440</v>
      </c>
      <c r="H13" t="s">
        <v>441</v>
      </c>
      <c r="I13" t="s">
        <v>247</v>
      </c>
      <c r="J13" t="s">
        <v>442</v>
      </c>
      <c r="K13" t="s">
        <v>137</v>
      </c>
      <c r="L13" t="s">
        <v>137</v>
      </c>
      <c r="M13" t="s">
        <v>137</v>
      </c>
      <c r="N13" t="s">
        <v>443</v>
      </c>
      <c r="O13" t="s">
        <v>443</v>
      </c>
      <c r="P13" t="s">
        <v>443</v>
      </c>
      <c r="Q13" t="s">
        <v>443</v>
      </c>
      <c r="R13" t="s">
        <v>443</v>
      </c>
    </row>
    <row r="14" spans="1:18" x14ac:dyDescent="0.25">
      <c r="A14" t="s">
        <v>13</v>
      </c>
      <c r="B14" t="s">
        <v>69</v>
      </c>
      <c r="C14" t="s">
        <v>470</v>
      </c>
      <c r="D14" t="s">
        <v>71</v>
      </c>
      <c r="E14" t="s">
        <v>71</v>
      </c>
      <c r="F14" t="s">
        <v>71</v>
      </c>
      <c r="G14" t="s">
        <v>485</v>
      </c>
      <c r="H14" t="s">
        <v>486</v>
      </c>
      <c r="I14" t="s">
        <v>84</v>
      </c>
      <c r="J14" t="s">
        <v>487</v>
      </c>
      <c r="K14" t="s">
        <v>488</v>
      </c>
      <c r="L14" t="s">
        <v>489</v>
      </c>
      <c r="M14" t="s">
        <v>489</v>
      </c>
      <c r="N14" t="s">
        <v>490</v>
      </c>
      <c r="O14" t="s">
        <v>491</v>
      </c>
      <c r="P14" t="s">
        <v>492</v>
      </c>
      <c r="Q14" t="s">
        <v>493</v>
      </c>
      <c r="R14" t="s">
        <v>494</v>
      </c>
    </row>
    <row r="15" spans="1:18" x14ac:dyDescent="0.25">
      <c r="A15" t="s">
        <v>13</v>
      </c>
      <c r="B15" t="s">
        <v>129</v>
      </c>
      <c r="C15" t="s">
        <v>130</v>
      </c>
      <c r="D15" t="s">
        <v>71</v>
      </c>
      <c r="E15" t="s">
        <v>71</v>
      </c>
      <c r="F15" t="s">
        <v>71</v>
      </c>
      <c r="G15" t="s">
        <v>167</v>
      </c>
      <c r="H15" t="s">
        <v>148</v>
      </c>
      <c r="I15" t="s">
        <v>141</v>
      </c>
      <c r="J15" t="s">
        <v>149</v>
      </c>
      <c r="K15" t="s">
        <v>71</v>
      </c>
      <c r="L15" t="s">
        <v>71</v>
      </c>
      <c r="M15" t="s">
        <v>71</v>
      </c>
      <c r="N15" t="s">
        <v>137</v>
      </c>
      <c r="O15" t="s">
        <v>137</v>
      </c>
      <c r="P15" t="s">
        <v>137</v>
      </c>
      <c r="Q15" t="s">
        <v>137</v>
      </c>
      <c r="R15" t="s">
        <v>137</v>
      </c>
    </row>
    <row r="16" spans="1:18" x14ac:dyDescent="0.25">
      <c r="A16" t="s">
        <v>13</v>
      </c>
      <c r="B16" t="s">
        <v>1047</v>
      </c>
      <c r="D16" t="s">
        <v>71</v>
      </c>
      <c r="E16" t="s">
        <v>71</v>
      </c>
      <c r="F16" t="s">
        <v>71</v>
      </c>
      <c r="G16" t="s">
        <v>1429</v>
      </c>
      <c r="H16" t="s">
        <v>1430</v>
      </c>
      <c r="I16" t="s">
        <v>84</v>
      </c>
      <c r="J16" t="s">
        <v>1431</v>
      </c>
      <c r="K16" t="s">
        <v>1432</v>
      </c>
      <c r="L16" t="s">
        <v>1432</v>
      </c>
      <c r="M16" t="s">
        <v>1432</v>
      </c>
      <c r="N16" t="s">
        <v>1433</v>
      </c>
      <c r="O16" t="s">
        <v>1434</v>
      </c>
      <c r="P16" t="s">
        <v>1435</v>
      </c>
      <c r="Q16" t="s">
        <v>1436</v>
      </c>
      <c r="R16" t="s">
        <v>1437</v>
      </c>
    </row>
    <row r="17" spans="1:18" x14ac:dyDescent="0.25">
      <c r="A17" t="s">
        <v>13</v>
      </c>
      <c r="B17" t="s">
        <v>1047</v>
      </c>
      <c r="D17" t="s">
        <v>71</v>
      </c>
      <c r="E17" t="s">
        <v>71</v>
      </c>
      <c r="F17" t="s">
        <v>71</v>
      </c>
      <c r="G17" t="s">
        <v>1438</v>
      </c>
      <c r="H17" t="s">
        <v>1439</v>
      </c>
      <c r="I17" t="s">
        <v>84</v>
      </c>
      <c r="J17" t="s">
        <v>1440</v>
      </c>
      <c r="K17" t="s">
        <v>71</v>
      </c>
      <c r="L17" t="s">
        <v>71</v>
      </c>
      <c r="M17" t="s">
        <v>71</v>
      </c>
      <c r="N17" t="s">
        <v>1441</v>
      </c>
      <c r="O17" t="s">
        <v>1441</v>
      </c>
      <c r="P17" t="s">
        <v>1441</v>
      </c>
      <c r="Q17" t="s">
        <v>1441</v>
      </c>
      <c r="R17" t="s">
        <v>1441</v>
      </c>
    </row>
    <row r="18" spans="1:18" x14ac:dyDescent="0.25">
      <c r="A18" t="s">
        <v>13</v>
      </c>
      <c r="B18" t="s">
        <v>1047</v>
      </c>
      <c r="D18" t="s">
        <v>71</v>
      </c>
      <c r="E18" t="s">
        <v>71</v>
      </c>
      <c r="F18" t="s">
        <v>71</v>
      </c>
      <c r="G18" t="s">
        <v>1442</v>
      </c>
      <c r="H18" t="s">
        <v>1443</v>
      </c>
      <c r="I18" t="s">
        <v>84</v>
      </c>
      <c r="J18" t="s">
        <v>1444</v>
      </c>
      <c r="K18" t="s">
        <v>71</v>
      </c>
      <c r="L18" t="s">
        <v>71</v>
      </c>
      <c r="M18" t="s">
        <v>71</v>
      </c>
      <c r="N18" t="s">
        <v>188</v>
      </c>
      <c r="O18" t="s">
        <v>188</v>
      </c>
      <c r="P18" t="s">
        <v>188</v>
      </c>
      <c r="Q18" t="s">
        <v>188</v>
      </c>
      <c r="R18" t="s">
        <v>188</v>
      </c>
    </row>
    <row r="19" spans="1:18" x14ac:dyDescent="0.25">
      <c r="A19" t="s">
        <v>13</v>
      </c>
      <c r="B19" t="s">
        <v>1047</v>
      </c>
      <c r="D19" t="s">
        <v>71</v>
      </c>
      <c r="E19" t="s">
        <v>71</v>
      </c>
      <c r="F19" t="s">
        <v>71</v>
      </c>
      <c r="G19" t="s">
        <v>1445</v>
      </c>
      <c r="H19" t="s">
        <v>1446</v>
      </c>
      <c r="I19" t="s">
        <v>74</v>
      </c>
      <c r="J19" t="s">
        <v>1447</v>
      </c>
      <c r="K19" t="s">
        <v>123</v>
      </c>
      <c r="L19" t="s">
        <v>123</v>
      </c>
      <c r="M19" t="s">
        <v>123</v>
      </c>
      <c r="N19" t="s">
        <v>123</v>
      </c>
      <c r="O19" t="s">
        <v>123</v>
      </c>
      <c r="P19" t="s">
        <v>123</v>
      </c>
      <c r="Q19" t="s">
        <v>123</v>
      </c>
      <c r="R19" t="s">
        <v>123</v>
      </c>
    </row>
    <row r="20" spans="1:18" x14ac:dyDescent="0.25">
      <c r="A20" t="s">
        <v>13</v>
      </c>
      <c r="B20" t="s">
        <v>1047</v>
      </c>
      <c r="D20" t="s">
        <v>71</v>
      </c>
      <c r="E20" t="s">
        <v>71</v>
      </c>
      <c r="F20" t="s">
        <v>71</v>
      </c>
      <c r="G20" t="s">
        <v>1448</v>
      </c>
      <c r="H20" t="s">
        <v>1449</v>
      </c>
      <c r="I20" t="s">
        <v>1249</v>
      </c>
      <c r="J20" t="s">
        <v>1450</v>
      </c>
      <c r="K20" t="s">
        <v>1451</v>
      </c>
      <c r="L20" t="s">
        <v>1452</v>
      </c>
      <c r="M20" t="s">
        <v>1452</v>
      </c>
      <c r="N20" t="s">
        <v>1453</v>
      </c>
      <c r="O20" t="s">
        <v>1454</v>
      </c>
      <c r="P20" t="s">
        <v>1455</v>
      </c>
      <c r="Q20" t="s">
        <v>1456</v>
      </c>
      <c r="R20" t="s">
        <v>1457</v>
      </c>
    </row>
    <row r="21" spans="1:18" x14ac:dyDescent="0.25">
      <c r="A21" t="s">
        <v>13</v>
      </c>
      <c r="B21" t="s">
        <v>1047</v>
      </c>
      <c r="D21" t="s">
        <v>71</v>
      </c>
      <c r="E21" t="s">
        <v>71</v>
      </c>
      <c r="F21" t="s">
        <v>71</v>
      </c>
      <c r="G21" t="s">
        <v>1458</v>
      </c>
      <c r="H21" t="s">
        <v>1459</v>
      </c>
      <c r="I21" t="s">
        <v>84</v>
      </c>
      <c r="J21" t="s">
        <v>1460</v>
      </c>
      <c r="K21" t="s">
        <v>1461</v>
      </c>
      <c r="L21" t="s">
        <v>1461</v>
      </c>
      <c r="M21" t="s">
        <v>1461</v>
      </c>
      <c r="N21" t="s">
        <v>1462</v>
      </c>
      <c r="O21" t="s">
        <v>1463</v>
      </c>
      <c r="P21" t="s">
        <v>1464</v>
      </c>
      <c r="Q21" t="s">
        <v>1465</v>
      </c>
      <c r="R21" t="s">
        <v>1466</v>
      </c>
    </row>
    <row r="22" spans="1:18" x14ac:dyDescent="0.25">
      <c r="A22" t="s">
        <v>13</v>
      </c>
      <c r="B22" t="s">
        <v>1047</v>
      </c>
      <c r="D22" t="s">
        <v>71</v>
      </c>
      <c r="E22" t="s">
        <v>71</v>
      </c>
      <c r="F22" t="s">
        <v>71</v>
      </c>
      <c r="G22" t="s">
        <v>1467</v>
      </c>
      <c r="H22" t="s">
        <v>1468</v>
      </c>
      <c r="I22" t="s">
        <v>74</v>
      </c>
      <c r="J22" t="s">
        <v>1469</v>
      </c>
      <c r="K22" t="s">
        <v>71</v>
      </c>
      <c r="L22" t="s">
        <v>71</v>
      </c>
      <c r="M22" t="s">
        <v>146</v>
      </c>
      <c r="N22" t="s">
        <v>71</v>
      </c>
      <c r="O22" t="s">
        <v>71</v>
      </c>
      <c r="P22" t="s">
        <v>71</v>
      </c>
      <c r="Q22" t="s">
        <v>71</v>
      </c>
      <c r="R22" t="s">
        <v>1470</v>
      </c>
    </row>
    <row r="23" spans="1:18" x14ac:dyDescent="0.25">
      <c r="A23" t="s">
        <v>13</v>
      </c>
      <c r="B23" t="s">
        <v>1047</v>
      </c>
      <c r="D23" t="s">
        <v>71</v>
      </c>
      <c r="E23" t="s">
        <v>71</v>
      </c>
      <c r="F23" t="s">
        <v>71</v>
      </c>
      <c r="G23" t="s">
        <v>1471</v>
      </c>
      <c r="H23" t="s">
        <v>1472</v>
      </c>
      <c r="I23" t="s">
        <v>74</v>
      </c>
      <c r="J23" t="s">
        <v>102</v>
      </c>
      <c r="K23" t="s">
        <v>1473</v>
      </c>
      <c r="L23" t="s">
        <v>119</v>
      </c>
      <c r="M23" t="s">
        <v>283</v>
      </c>
      <c r="N23" t="s">
        <v>1474</v>
      </c>
      <c r="O23" t="s">
        <v>973</v>
      </c>
      <c r="P23" t="s">
        <v>876</v>
      </c>
      <c r="Q23" t="s">
        <v>1475</v>
      </c>
      <c r="R23" t="s">
        <v>974</v>
      </c>
    </row>
    <row r="24" spans="1:18" x14ac:dyDescent="0.25">
      <c r="A24" t="s">
        <v>13</v>
      </c>
      <c r="B24" t="s">
        <v>1047</v>
      </c>
      <c r="D24" t="s">
        <v>71</v>
      </c>
      <c r="E24" t="s">
        <v>71</v>
      </c>
      <c r="F24" t="s">
        <v>71</v>
      </c>
      <c r="G24" t="s">
        <v>1476</v>
      </c>
      <c r="H24" t="s">
        <v>1477</v>
      </c>
      <c r="I24" t="s">
        <v>84</v>
      </c>
      <c r="J24" t="s">
        <v>1478</v>
      </c>
      <c r="K24" t="s">
        <v>71</v>
      </c>
      <c r="L24" t="s">
        <v>71</v>
      </c>
      <c r="M24" t="s">
        <v>137</v>
      </c>
      <c r="N24" t="s">
        <v>71</v>
      </c>
      <c r="O24" t="s">
        <v>71</v>
      </c>
      <c r="P24" t="s">
        <v>71</v>
      </c>
      <c r="Q24" t="s">
        <v>1479</v>
      </c>
      <c r="R24" t="s">
        <v>71</v>
      </c>
    </row>
    <row r="25" spans="1:18" x14ac:dyDescent="0.25">
      <c r="A25" t="s">
        <v>13</v>
      </c>
      <c r="B25" t="s">
        <v>1047</v>
      </c>
      <c r="D25" t="s">
        <v>71</v>
      </c>
      <c r="E25" t="s">
        <v>71</v>
      </c>
      <c r="F25" t="s">
        <v>71</v>
      </c>
      <c r="G25" t="s">
        <v>1480</v>
      </c>
      <c r="H25" t="s">
        <v>1481</v>
      </c>
      <c r="I25" t="s">
        <v>84</v>
      </c>
      <c r="J25" t="s">
        <v>1482</v>
      </c>
      <c r="K25" t="s">
        <v>71</v>
      </c>
      <c r="L25" t="s">
        <v>71</v>
      </c>
      <c r="M25" t="s">
        <v>137</v>
      </c>
      <c r="N25" t="s">
        <v>71</v>
      </c>
      <c r="O25" t="s">
        <v>71</v>
      </c>
      <c r="P25" t="s">
        <v>71</v>
      </c>
      <c r="Q25" t="s">
        <v>71</v>
      </c>
      <c r="R25" t="s">
        <v>1483</v>
      </c>
    </row>
    <row r="26" spans="1:18" x14ac:dyDescent="0.25">
      <c r="A26" t="s">
        <v>13</v>
      </c>
      <c r="B26" t="s">
        <v>1047</v>
      </c>
      <c r="D26" t="s">
        <v>71</v>
      </c>
      <c r="E26" t="s">
        <v>71</v>
      </c>
      <c r="F26" t="s">
        <v>71</v>
      </c>
      <c r="G26" t="s">
        <v>1484</v>
      </c>
      <c r="H26" t="s">
        <v>1485</v>
      </c>
      <c r="I26" t="s">
        <v>247</v>
      </c>
      <c r="J26" t="s">
        <v>442</v>
      </c>
      <c r="K26" t="s">
        <v>71</v>
      </c>
      <c r="L26" t="s">
        <v>71</v>
      </c>
      <c r="M26" t="s">
        <v>71</v>
      </c>
      <c r="N26" t="s">
        <v>71</v>
      </c>
      <c r="O26" t="s">
        <v>71</v>
      </c>
      <c r="P26" t="s">
        <v>71</v>
      </c>
      <c r="Q26" t="s">
        <v>71</v>
      </c>
      <c r="R26" t="s">
        <v>137</v>
      </c>
    </row>
    <row r="27" spans="1:18" x14ac:dyDescent="0.25">
      <c r="A27" t="s">
        <v>13</v>
      </c>
      <c r="B27" t="s">
        <v>1047</v>
      </c>
      <c r="D27" t="s">
        <v>71</v>
      </c>
      <c r="E27" t="s">
        <v>71</v>
      </c>
      <c r="F27" t="s">
        <v>71</v>
      </c>
      <c r="G27" t="s">
        <v>1486</v>
      </c>
      <c r="H27" t="s">
        <v>1487</v>
      </c>
      <c r="I27" t="s">
        <v>84</v>
      </c>
      <c r="J27" t="s">
        <v>1488</v>
      </c>
      <c r="K27" t="s">
        <v>1489</v>
      </c>
      <c r="L27" t="s">
        <v>1490</v>
      </c>
      <c r="M27" t="s">
        <v>1491</v>
      </c>
      <c r="N27" t="s">
        <v>1492</v>
      </c>
      <c r="O27" t="s">
        <v>1493</v>
      </c>
      <c r="P27" t="s">
        <v>1494</v>
      </c>
      <c r="Q27" t="s">
        <v>1495</v>
      </c>
      <c r="R27" t="s">
        <v>1495</v>
      </c>
    </row>
    <row r="28" spans="1:18" x14ac:dyDescent="0.25">
      <c r="A28" t="s">
        <v>13</v>
      </c>
      <c r="B28" t="s">
        <v>1047</v>
      </c>
      <c r="D28" t="s">
        <v>71</v>
      </c>
      <c r="E28" t="s">
        <v>71</v>
      </c>
      <c r="F28" t="s">
        <v>71</v>
      </c>
      <c r="G28" t="s">
        <v>1496</v>
      </c>
      <c r="H28" t="s">
        <v>1497</v>
      </c>
      <c r="I28" t="s">
        <v>84</v>
      </c>
      <c r="J28" t="s">
        <v>1498</v>
      </c>
      <c r="K28" t="s">
        <v>71</v>
      </c>
      <c r="L28" t="s">
        <v>71</v>
      </c>
      <c r="M28" t="s">
        <v>137</v>
      </c>
      <c r="N28" t="s">
        <v>71</v>
      </c>
      <c r="O28" t="s">
        <v>71</v>
      </c>
      <c r="P28" t="s">
        <v>71</v>
      </c>
      <c r="Q28" t="s">
        <v>71</v>
      </c>
      <c r="R28" t="s">
        <v>871</v>
      </c>
    </row>
  </sheetData>
  <sortState ref="A2:R28">
    <sortCondition ref="B2:B28"/>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80" zoomScaleNormal="80" workbookViewId="0">
      <selection sqref="A1:R30"/>
    </sheetView>
  </sheetViews>
  <sheetFormatPr defaultColWidth="9.140625" defaultRowHeight="15" x14ac:dyDescent="0.25"/>
  <cols>
    <col min="1" max="1" width="8.5703125" bestFit="1" customWidth="1"/>
    <col min="2" max="2" width="12.140625" bestFit="1" customWidth="1"/>
    <col min="3" max="3" width="10.85546875" bestFit="1" customWidth="1"/>
    <col min="4" max="4" width="20" bestFit="1" customWidth="1"/>
    <col min="5" max="5" width="15.7109375" bestFit="1" customWidth="1"/>
    <col min="6" max="6" width="26" bestFit="1" customWidth="1"/>
    <col min="7" max="7" width="16" bestFit="1" customWidth="1"/>
    <col min="8" max="8" width="70.28515625" bestFit="1" customWidth="1"/>
    <col min="9" max="9" width="6.7109375" bestFit="1" customWidth="1"/>
    <col min="10" max="10" width="102.7109375" customWidth="1"/>
    <col min="11" max="11" width="7.28515625" bestFit="1" customWidth="1"/>
    <col min="12" max="13" width="16.42578125" bestFit="1" customWidth="1"/>
    <col min="14" max="17" width="16.28515625" bestFit="1" customWidth="1"/>
    <col min="18" max="18" width="21"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14</v>
      </c>
      <c r="B2" t="s">
        <v>232</v>
      </c>
      <c r="C2" t="s">
        <v>505</v>
      </c>
      <c r="D2" t="s">
        <v>71</v>
      </c>
      <c r="E2" t="s">
        <v>71</v>
      </c>
      <c r="F2" t="s">
        <v>71</v>
      </c>
      <c r="G2" t="s">
        <v>509</v>
      </c>
      <c r="H2" t="s">
        <v>507</v>
      </c>
      <c r="I2" t="s">
        <v>84</v>
      </c>
      <c r="J2" t="s">
        <v>510</v>
      </c>
      <c r="K2" t="s">
        <v>71</v>
      </c>
      <c r="L2" t="s">
        <v>71</v>
      </c>
      <c r="M2" t="s">
        <v>71</v>
      </c>
      <c r="N2" t="s">
        <v>71</v>
      </c>
      <c r="O2" t="s">
        <v>71</v>
      </c>
      <c r="P2" t="s">
        <v>71</v>
      </c>
      <c r="Q2" t="s">
        <v>71</v>
      </c>
      <c r="R2" t="s">
        <v>277</v>
      </c>
    </row>
    <row r="3" spans="1:18" x14ac:dyDescent="0.25">
      <c r="A3" t="s">
        <v>14</v>
      </c>
      <c r="B3" t="s">
        <v>190</v>
      </c>
      <c r="C3" t="s">
        <v>452</v>
      </c>
      <c r="D3" t="s">
        <v>71</v>
      </c>
      <c r="E3" t="s">
        <v>71</v>
      </c>
      <c r="F3" t="s">
        <v>71</v>
      </c>
      <c r="G3" t="s">
        <v>457</v>
      </c>
      <c r="H3" t="s">
        <v>458</v>
      </c>
      <c r="I3" t="s">
        <v>84</v>
      </c>
      <c r="J3" t="s">
        <v>459</v>
      </c>
      <c r="K3" t="s">
        <v>71</v>
      </c>
      <c r="L3" t="s">
        <v>71</v>
      </c>
      <c r="M3" t="s">
        <v>71</v>
      </c>
      <c r="N3" t="s">
        <v>137</v>
      </c>
      <c r="O3" t="s">
        <v>137</v>
      </c>
      <c r="P3" t="s">
        <v>137</v>
      </c>
      <c r="Q3" t="s">
        <v>137</v>
      </c>
      <c r="R3" t="s">
        <v>137</v>
      </c>
    </row>
    <row r="4" spans="1:18" x14ac:dyDescent="0.25">
      <c r="A4" t="s">
        <v>14</v>
      </c>
      <c r="B4" t="s">
        <v>190</v>
      </c>
      <c r="C4" t="s">
        <v>583</v>
      </c>
      <c r="D4" t="s">
        <v>71</v>
      </c>
      <c r="E4" t="s">
        <v>71</v>
      </c>
      <c r="F4" t="s">
        <v>71</v>
      </c>
      <c r="G4" t="s">
        <v>625</v>
      </c>
      <c r="H4" t="s">
        <v>38</v>
      </c>
      <c r="I4" t="s">
        <v>84</v>
      </c>
      <c r="J4" t="s">
        <v>626</v>
      </c>
      <c r="K4" t="s">
        <v>627</v>
      </c>
      <c r="L4" t="s">
        <v>628</v>
      </c>
      <c r="M4" t="s">
        <v>629</v>
      </c>
      <c r="N4" t="s">
        <v>630</v>
      </c>
      <c r="O4" t="s">
        <v>631</v>
      </c>
      <c r="P4" t="s">
        <v>632</v>
      </c>
      <c r="Q4" t="s">
        <v>633</v>
      </c>
      <c r="R4" t="s">
        <v>634</v>
      </c>
    </row>
    <row r="5" spans="1:18" x14ac:dyDescent="0.25">
      <c r="A5" t="s">
        <v>14</v>
      </c>
      <c r="B5" t="s">
        <v>190</v>
      </c>
      <c r="C5" t="s">
        <v>572</v>
      </c>
      <c r="D5" t="s">
        <v>71</v>
      </c>
      <c r="E5" t="s">
        <v>71</v>
      </c>
      <c r="F5" t="s">
        <v>71</v>
      </c>
      <c r="G5" t="s">
        <v>573</v>
      </c>
      <c r="H5" t="s">
        <v>35</v>
      </c>
      <c r="I5" t="s">
        <v>565</v>
      </c>
      <c r="J5" t="s">
        <v>574</v>
      </c>
      <c r="K5" t="s">
        <v>71</v>
      </c>
      <c r="L5" t="s">
        <v>71</v>
      </c>
      <c r="M5" t="s">
        <v>71</v>
      </c>
      <c r="N5" t="s">
        <v>71</v>
      </c>
      <c r="O5" t="s">
        <v>575</v>
      </c>
      <c r="P5" t="s">
        <v>576</v>
      </c>
      <c r="Q5" t="s">
        <v>576</v>
      </c>
      <c r="R5" t="s">
        <v>577</v>
      </c>
    </row>
    <row r="6" spans="1:18" x14ac:dyDescent="0.25">
      <c r="A6" t="s">
        <v>14</v>
      </c>
      <c r="B6" t="s">
        <v>190</v>
      </c>
      <c r="C6" t="s">
        <v>522</v>
      </c>
      <c r="D6" t="s">
        <v>71</v>
      </c>
      <c r="E6" t="s">
        <v>71</v>
      </c>
      <c r="F6" t="s">
        <v>71</v>
      </c>
      <c r="G6" t="s">
        <v>526</v>
      </c>
      <c r="H6" t="s">
        <v>527</v>
      </c>
      <c r="I6" t="s">
        <v>74</v>
      </c>
      <c r="J6" t="s">
        <v>528</v>
      </c>
      <c r="K6" t="s">
        <v>529</v>
      </c>
      <c r="L6" t="s">
        <v>530</v>
      </c>
      <c r="M6" t="s">
        <v>531</v>
      </c>
      <c r="N6" t="s">
        <v>532</v>
      </c>
      <c r="O6" t="s">
        <v>533</v>
      </c>
      <c r="P6" t="s">
        <v>534</v>
      </c>
      <c r="Q6" t="s">
        <v>535</v>
      </c>
      <c r="R6" t="s">
        <v>276</v>
      </c>
    </row>
    <row r="7" spans="1:18" x14ac:dyDescent="0.25">
      <c r="A7" t="s">
        <v>14</v>
      </c>
      <c r="B7" t="s">
        <v>190</v>
      </c>
      <c r="C7" t="s">
        <v>304</v>
      </c>
      <c r="D7" t="s">
        <v>71</v>
      </c>
      <c r="E7" t="s">
        <v>71</v>
      </c>
      <c r="F7" t="s">
        <v>71</v>
      </c>
      <c r="G7" t="s">
        <v>350</v>
      </c>
      <c r="H7" t="s">
        <v>351</v>
      </c>
      <c r="I7" t="s">
        <v>74</v>
      </c>
      <c r="J7" t="s">
        <v>352</v>
      </c>
      <c r="K7" t="s">
        <v>353</v>
      </c>
      <c r="L7" t="s">
        <v>354</v>
      </c>
      <c r="M7" t="s">
        <v>355</v>
      </c>
      <c r="N7" t="s">
        <v>356</v>
      </c>
      <c r="O7" t="s">
        <v>357</v>
      </c>
      <c r="P7" t="s">
        <v>358</v>
      </c>
      <c r="Q7" t="s">
        <v>358</v>
      </c>
      <c r="R7" t="s">
        <v>358</v>
      </c>
    </row>
    <row r="8" spans="1:18" x14ac:dyDescent="0.25">
      <c r="A8" t="s">
        <v>14</v>
      </c>
      <c r="B8" t="s">
        <v>190</v>
      </c>
      <c r="C8" t="s">
        <v>191</v>
      </c>
      <c r="D8" t="s">
        <v>71</v>
      </c>
      <c r="E8" t="s">
        <v>71</v>
      </c>
      <c r="F8" t="s">
        <v>71</v>
      </c>
      <c r="G8" t="s">
        <v>202</v>
      </c>
      <c r="H8" t="s">
        <v>203</v>
      </c>
      <c r="I8" t="s">
        <v>84</v>
      </c>
      <c r="J8" t="s">
        <v>204</v>
      </c>
      <c r="K8" t="s">
        <v>71</v>
      </c>
      <c r="L8" t="s">
        <v>71</v>
      </c>
      <c r="M8" t="s">
        <v>71</v>
      </c>
      <c r="N8" t="s">
        <v>205</v>
      </c>
      <c r="O8" t="s">
        <v>205</v>
      </c>
      <c r="P8" t="s">
        <v>205</v>
      </c>
      <c r="Q8" t="s">
        <v>205</v>
      </c>
      <c r="R8" t="s">
        <v>205</v>
      </c>
    </row>
    <row r="9" spans="1:18" x14ac:dyDescent="0.25">
      <c r="A9" t="s">
        <v>14</v>
      </c>
      <c r="B9" t="s">
        <v>190</v>
      </c>
      <c r="C9" t="s">
        <v>191</v>
      </c>
      <c r="D9" t="s">
        <v>71</v>
      </c>
      <c r="E9" t="s">
        <v>71</v>
      </c>
      <c r="F9" t="s">
        <v>71</v>
      </c>
      <c r="G9" t="s">
        <v>206</v>
      </c>
      <c r="H9" t="s">
        <v>207</v>
      </c>
      <c r="I9" t="s">
        <v>84</v>
      </c>
      <c r="J9" t="s">
        <v>208</v>
      </c>
      <c r="K9" t="s">
        <v>71</v>
      </c>
      <c r="L9" t="s">
        <v>71</v>
      </c>
      <c r="M9" t="s">
        <v>71</v>
      </c>
      <c r="N9" t="s">
        <v>71</v>
      </c>
      <c r="O9" t="s">
        <v>71</v>
      </c>
      <c r="P9" t="s">
        <v>71</v>
      </c>
      <c r="Q9" t="s">
        <v>71</v>
      </c>
      <c r="R9" t="s">
        <v>209</v>
      </c>
    </row>
    <row r="10" spans="1:18" x14ac:dyDescent="0.25">
      <c r="A10" t="s">
        <v>14</v>
      </c>
      <c r="B10" t="s">
        <v>190</v>
      </c>
      <c r="C10" t="s">
        <v>191</v>
      </c>
      <c r="D10" t="s">
        <v>71</v>
      </c>
      <c r="E10" t="s">
        <v>71</v>
      </c>
      <c r="F10" t="s">
        <v>71</v>
      </c>
      <c r="G10" t="s">
        <v>210</v>
      </c>
      <c r="H10" t="s">
        <v>211</v>
      </c>
      <c r="I10" t="s">
        <v>84</v>
      </c>
      <c r="J10" t="s">
        <v>212</v>
      </c>
      <c r="K10" t="s">
        <v>71</v>
      </c>
      <c r="L10" t="s">
        <v>71</v>
      </c>
      <c r="M10" t="s">
        <v>71</v>
      </c>
      <c r="N10" t="s">
        <v>71</v>
      </c>
      <c r="O10" t="s">
        <v>71</v>
      </c>
      <c r="P10" t="s">
        <v>71</v>
      </c>
      <c r="Q10" t="s">
        <v>71</v>
      </c>
      <c r="R10" t="s">
        <v>213</v>
      </c>
    </row>
    <row r="11" spans="1:18" x14ac:dyDescent="0.25">
      <c r="A11" t="s">
        <v>14</v>
      </c>
      <c r="B11" t="s">
        <v>69</v>
      </c>
      <c r="C11" t="s">
        <v>430</v>
      </c>
      <c r="D11" t="s">
        <v>71</v>
      </c>
      <c r="E11" t="s">
        <v>71</v>
      </c>
      <c r="F11" t="s">
        <v>71</v>
      </c>
      <c r="G11" t="s">
        <v>444</v>
      </c>
      <c r="H11" t="s">
        <v>445</v>
      </c>
      <c r="I11" t="s">
        <v>446</v>
      </c>
      <c r="J11" t="s">
        <v>447</v>
      </c>
      <c r="K11" t="s">
        <v>71</v>
      </c>
      <c r="L11" t="s">
        <v>71</v>
      </c>
      <c r="M11" t="s">
        <v>71</v>
      </c>
      <c r="N11" t="s">
        <v>71</v>
      </c>
      <c r="O11" t="s">
        <v>71</v>
      </c>
      <c r="P11" t="s">
        <v>71</v>
      </c>
      <c r="Q11" t="s">
        <v>71</v>
      </c>
      <c r="R11" t="s">
        <v>333</v>
      </c>
    </row>
    <row r="12" spans="1:18" x14ac:dyDescent="0.25">
      <c r="A12" t="s">
        <v>14</v>
      </c>
      <c r="B12" t="s">
        <v>69</v>
      </c>
      <c r="C12" t="s">
        <v>430</v>
      </c>
      <c r="D12" t="s">
        <v>71</v>
      </c>
      <c r="E12" t="s">
        <v>71</v>
      </c>
      <c r="F12" t="s">
        <v>71</v>
      </c>
      <c r="G12" t="s">
        <v>448</v>
      </c>
      <c r="H12" t="s">
        <v>449</v>
      </c>
      <c r="I12" t="s">
        <v>84</v>
      </c>
      <c r="J12" t="s">
        <v>450</v>
      </c>
      <c r="K12" t="s">
        <v>71</v>
      </c>
      <c r="L12" t="s">
        <v>71</v>
      </c>
      <c r="M12" t="s">
        <v>71</v>
      </c>
      <c r="N12" t="s">
        <v>71</v>
      </c>
      <c r="O12" t="s">
        <v>71</v>
      </c>
      <c r="P12" t="s">
        <v>71</v>
      </c>
      <c r="Q12" t="s">
        <v>71</v>
      </c>
      <c r="R12" t="s">
        <v>451</v>
      </c>
    </row>
    <row r="13" spans="1:18" x14ac:dyDescent="0.25">
      <c r="A13" t="s">
        <v>14</v>
      </c>
      <c r="B13" t="s">
        <v>69</v>
      </c>
      <c r="C13" t="s">
        <v>975</v>
      </c>
      <c r="D13" t="s">
        <v>71</v>
      </c>
      <c r="E13" t="s">
        <v>71</v>
      </c>
      <c r="F13" t="s">
        <v>71</v>
      </c>
      <c r="G13" t="s">
        <v>983</v>
      </c>
      <c r="H13" t="s">
        <v>984</v>
      </c>
      <c r="I13" t="s">
        <v>84</v>
      </c>
      <c r="J13" t="s">
        <v>985</v>
      </c>
      <c r="K13" t="s">
        <v>71</v>
      </c>
      <c r="L13" t="s">
        <v>71</v>
      </c>
      <c r="M13" t="s">
        <v>71</v>
      </c>
      <c r="N13" t="s">
        <v>137</v>
      </c>
      <c r="O13" t="s">
        <v>137</v>
      </c>
      <c r="P13" t="s">
        <v>137</v>
      </c>
      <c r="Q13" t="s">
        <v>137</v>
      </c>
      <c r="R13" t="s">
        <v>137</v>
      </c>
    </row>
    <row r="14" spans="1:18" x14ac:dyDescent="0.25">
      <c r="A14" t="s">
        <v>14</v>
      </c>
      <c r="B14" t="s">
        <v>69</v>
      </c>
      <c r="C14" t="s">
        <v>734</v>
      </c>
      <c r="D14" t="s">
        <v>71</v>
      </c>
      <c r="E14" t="s">
        <v>71</v>
      </c>
      <c r="F14" t="s">
        <v>71</v>
      </c>
      <c r="G14" t="s">
        <v>846</v>
      </c>
      <c r="H14" t="s">
        <v>847</v>
      </c>
      <c r="I14" t="s">
        <v>74</v>
      </c>
      <c r="J14" t="s">
        <v>848</v>
      </c>
      <c r="K14" t="s">
        <v>849</v>
      </c>
      <c r="L14" t="s">
        <v>849</v>
      </c>
      <c r="M14" t="s">
        <v>850</v>
      </c>
      <c r="N14" t="s">
        <v>851</v>
      </c>
      <c r="O14" t="s">
        <v>852</v>
      </c>
      <c r="P14" t="s">
        <v>853</v>
      </c>
      <c r="Q14" t="s">
        <v>790</v>
      </c>
      <c r="R14" t="s">
        <v>252</v>
      </c>
    </row>
    <row r="15" spans="1:18" x14ac:dyDescent="0.25">
      <c r="A15" t="s">
        <v>14</v>
      </c>
      <c r="B15" t="s">
        <v>69</v>
      </c>
      <c r="C15" t="s">
        <v>734</v>
      </c>
      <c r="D15" t="s">
        <v>71</v>
      </c>
      <c r="E15" t="s">
        <v>71</v>
      </c>
      <c r="F15" t="s">
        <v>71</v>
      </c>
      <c r="G15" t="s">
        <v>854</v>
      </c>
      <c r="H15" t="s">
        <v>855</v>
      </c>
      <c r="I15" t="s">
        <v>74</v>
      </c>
      <c r="J15" t="s">
        <v>856</v>
      </c>
      <c r="K15" t="s">
        <v>857</v>
      </c>
      <c r="L15" t="s">
        <v>857</v>
      </c>
      <c r="M15" t="s">
        <v>858</v>
      </c>
      <c r="N15" t="s">
        <v>859</v>
      </c>
      <c r="O15" t="s">
        <v>860</v>
      </c>
      <c r="P15" t="s">
        <v>861</v>
      </c>
      <c r="Q15" t="s">
        <v>862</v>
      </c>
      <c r="R15" t="s">
        <v>252</v>
      </c>
    </row>
    <row r="16" spans="1:18" x14ac:dyDescent="0.25">
      <c r="A16" t="s">
        <v>14</v>
      </c>
      <c r="B16" t="s">
        <v>69</v>
      </c>
      <c r="C16" t="s">
        <v>975</v>
      </c>
      <c r="D16" t="s">
        <v>71</v>
      </c>
      <c r="E16" t="s">
        <v>71</v>
      </c>
      <c r="F16" t="s">
        <v>71</v>
      </c>
      <c r="G16" t="s">
        <v>986</v>
      </c>
      <c r="H16" t="s">
        <v>987</v>
      </c>
      <c r="I16" t="s">
        <v>74</v>
      </c>
      <c r="J16" t="s">
        <v>988</v>
      </c>
      <c r="K16" t="s">
        <v>71</v>
      </c>
      <c r="L16" t="s">
        <v>71</v>
      </c>
      <c r="M16" t="s">
        <v>71</v>
      </c>
      <c r="N16" t="s">
        <v>989</v>
      </c>
      <c r="O16" t="s">
        <v>990</v>
      </c>
      <c r="P16" t="s">
        <v>991</v>
      </c>
      <c r="Q16" t="s">
        <v>992</v>
      </c>
      <c r="R16" t="s">
        <v>993</v>
      </c>
    </row>
    <row r="17" spans="1:18" x14ac:dyDescent="0.25">
      <c r="A17" t="s">
        <v>14</v>
      </c>
      <c r="B17" t="s">
        <v>69</v>
      </c>
      <c r="C17" t="s">
        <v>975</v>
      </c>
      <c r="D17" t="s">
        <v>71</v>
      </c>
      <c r="E17" t="s">
        <v>71</v>
      </c>
      <c r="F17" t="s">
        <v>71</v>
      </c>
      <c r="G17" t="s">
        <v>994</v>
      </c>
      <c r="H17" t="s">
        <v>995</v>
      </c>
      <c r="I17" t="s">
        <v>996</v>
      </c>
      <c r="J17" t="s">
        <v>997</v>
      </c>
      <c r="K17" t="s">
        <v>71</v>
      </c>
      <c r="L17" t="s">
        <v>71</v>
      </c>
      <c r="M17" t="s">
        <v>71</v>
      </c>
      <c r="N17" t="s">
        <v>871</v>
      </c>
      <c r="O17" t="s">
        <v>998</v>
      </c>
      <c r="P17" t="s">
        <v>999</v>
      </c>
      <c r="Q17" t="s">
        <v>1000</v>
      </c>
      <c r="R17" t="s">
        <v>1001</v>
      </c>
    </row>
    <row r="18" spans="1:18" x14ac:dyDescent="0.25">
      <c r="A18" t="s">
        <v>14</v>
      </c>
      <c r="B18" t="s">
        <v>69</v>
      </c>
      <c r="C18" t="s">
        <v>975</v>
      </c>
      <c r="D18" t="s">
        <v>71</v>
      </c>
      <c r="E18" t="s">
        <v>71</v>
      </c>
      <c r="F18" t="s">
        <v>71</v>
      </c>
      <c r="G18" t="s">
        <v>1002</v>
      </c>
      <c r="H18" t="s">
        <v>1003</v>
      </c>
      <c r="I18" t="s">
        <v>996</v>
      </c>
      <c r="J18" t="s">
        <v>1004</v>
      </c>
      <c r="K18" t="s">
        <v>71</v>
      </c>
      <c r="L18" t="s">
        <v>71</v>
      </c>
      <c r="M18" t="s">
        <v>71</v>
      </c>
      <c r="N18" t="s">
        <v>71</v>
      </c>
      <c r="O18" t="s">
        <v>71</v>
      </c>
      <c r="P18" t="s">
        <v>71</v>
      </c>
      <c r="Q18" t="s">
        <v>71</v>
      </c>
      <c r="R18" t="s">
        <v>137</v>
      </c>
    </row>
    <row r="19" spans="1:18" x14ac:dyDescent="0.25">
      <c r="A19" t="s">
        <v>14</v>
      </c>
      <c r="B19" t="s">
        <v>129</v>
      </c>
      <c r="C19" t="s">
        <v>130</v>
      </c>
      <c r="D19" t="s">
        <v>71</v>
      </c>
      <c r="E19" t="s">
        <v>71</v>
      </c>
      <c r="F19" t="s">
        <v>71</v>
      </c>
      <c r="G19" t="s">
        <v>168</v>
      </c>
      <c r="H19" t="s">
        <v>144</v>
      </c>
      <c r="I19" t="s">
        <v>169</v>
      </c>
      <c r="J19" t="s">
        <v>170</v>
      </c>
      <c r="K19" t="s">
        <v>71</v>
      </c>
      <c r="L19" t="s">
        <v>71</v>
      </c>
      <c r="M19" t="s">
        <v>71</v>
      </c>
      <c r="N19" t="s">
        <v>171</v>
      </c>
      <c r="O19" t="s">
        <v>171</v>
      </c>
      <c r="P19" t="s">
        <v>171</v>
      </c>
      <c r="Q19" t="s">
        <v>171</v>
      </c>
      <c r="R19" t="s">
        <v>171</v>
      </c>
    </row>
    <row r="20" spans="1:18" x14ac:dyDescent="0.25">
      <c r="A20" t="s">
        <v>14</v>
      </c>
      <c r="B20" t="s">
        <v>1047</v>
      </c>
      <c r="D20" t="s">
        <v>71</v>
      </c>
      <c r="E20" t="s">
        <v>71</v>
      </c>
      <c r="F20" t="s">
        <v>71</v>
      </c>
      <c r="G20" t="s">
        <v>1499</v>
      </c>
      <c r="H20" t="s">
        <v>1500</v>
      </c>
      <c r="I20" t="s">
        <v>74</v>
      </c>
      <c r="J20" t="s">
        <v>1501</v>
      </c>
      <c r="K20" t="s">
        <v>276</v>
      </c>
      <c r="L20" t="s">
        <v>276</v>
      </c>
      <c r="M20" t="s">
        <v>276</v>
      </c>
      <c r="N20" t="s">
        <v>276</v>
      </c>
      <c r="O20" t="s">
        <v>276</v>
      </c>
      <c r="P20" t="s">
        <v>276</v>
      </c>
      <c r="Q20" t="s">
        <v>276</v>
      </c>
      <c r="R20" t="s">
        <v>276</v>
      </c>
    </row>
    <row r="21" spans="1:18" x14ac:dyDescent="0.25">
      <c r="A21" t="s">
        <v>14</v>
      </c>
      <c r="B21" t="s">
        <v>1047</v>
      </c>
      <c r="D21" t="s">
        <v>71</v>
      </c>
      <c r="E21" t="s">
        <v>71</v>
      </c>
      <c r="F21" t="s">
        <v>71</v>
      </c>
      <c r="G21" t="s">
        <v>1502</v>
      </c>
      <c r="H21" t="s">
        <v>1170</v>
      </c>
      <c r="I21" t="s">
        <v>74</v>
      </c>
      <c r="J21" t="s">
        <v>1503</v>
      </c>
      <c r="K21" t="s">
        <v>1504</v>
      </c>
      <c r="L21" t="s">
        <v>1505</v>
      </c>
      <c r="M21" t="s">
        <v>1506</v>
      </c>
      <c r="N21" t="s">
        <v>1507</v>
      </c>
      <c r="O21" t="s">
        <v>1508</v>
      </c>
      <c r="P21" t="s">
        <v>1509</v>
      </c>
      <c r="Q21" t="s">
        <v>1510</v>
      </c>
      <c r="R21" t="s">
        <v>1511</v>
      </c>
    </row>
    <row r="22" spans="1:18" x14ac:dyDescent="0.25">
      <c r="A22" t="s">
        <v>14</v>
      </c>
      <c r="B22" t="s">
        <v>1047</v>
      </c>
      <c r="D22" t="s">
        <v>71</v>
      </c>
      <c r="E22" t="s">
        <v>71</v>
      </c>
      <c r="F22" t="s">
        <v>71</v>
      </c>
      <c r="G22" t="s">
        <v>1512</v>
      </c>
      <c r="H22" t="s">
        <v>1513</v>
      </c>
      <c r="I22" t="s">
        <v>74</v>
      </c>
      <c r="J22" t="s">
        <v>1514</v>
      </c>
      <c r="K22" t="s">
        <v>71</v>
      </c>
      <c r="L22" t="s">
        <v>71</v>
      </c>
      <c r="M22" t="s">
        <v>71</v>
      </c>
      <c r="N22" t="s">
        <v>71</v>
      </c>
      <c r="O22" t="s">
        <v>1515</v>
      </c>
      <c r="P22" t="s">
        <v>1515</v>
      </c>
      <c r="Q22" t="s">
        <v>1515</v>
      </c>
      <c r="R22" t="s">
        <v>1516</v>
      </c>
    </row>
    <row r="23" spans="1:18" x14ac:dyDescent="0.25">
      <c r="A23" t="s">
        <v>14</v>
      </c>
      <c r="B23" t="s">
        <v>1047</v>
      </c>
      <c r="D23" t="s">
        <v>71</v>
      </c>
      <c r="E23" t="s">
        <v>71</v>
      </c>
      <c r="F23" t="s">
        <v>71</v>
      </c>
      <c r="G23" t="s">
        <v>1517</v>
      </c>
      <c r="H23" t="s">
        <v>1518</v>
      </c>
      <c r="I23" t="s">
        <v>84</v>
      </c>
      <c r="J23" t="s">
        <v>1519</v>
      </c>
      <c r="K23" t="s">
        <v>1520</v>
      </c>
      <c r="L23" t="s">
        <v>534</v>
      </c>
      <c r="M23" t="s">
        <v>1521</v>
      </c>
      <c r="N23" t="s">
        <v>1522</v>
      </c>
      <c r="O23" t="s">
        <v>1523</v>
      </c>
      <c r="P23" t="s">
        <v>1524</v>
      </c>
      <c r="Q23" t="s">
        <v>1525</v>
      </c>
      <c r="R23" t="s">
        <v>1526</v>
      </c>
    </row>
    <row r="24" spans="1:18" x14ac:dyDescent="0.25">
      <c r="A24" t="s">
        <v>14</v>
      </c>
      <c r="B24" t="s">
        <v>1047</v>
      </c>
      <c r="D24" t="s">
        <v>71</v>
      </c>
      <c r="E24" t="s">
        <v>71</v>
      </c>
      <c r="F24" t="s">
        <v>71</v>
      </c>
      <c r="G24" t="s">
        <v>1527</v>
      </c>
      <c r="H24" t="s">
        <v>1528</v>
      </c>
      <c r="I24" t="s">
        <v>84</v>
      </c>
      <c r="J24" t="s">
        <v>1519</v>
      </c>
      <c r="K24" t="s">
        <v>1529</v>
      </c>
      <c r="L24" t="s">
        <v>1097</v>
      </c>
      <c r="M24" t="s">
        <v>1530</v>
      </c>
      <c r="N24" t="s">
        <v>1531</v>
      </c>
      <c r="O24" t="s">
        <v>1532</v>
      </c>
      <c r="P24" t="s">
        <v>1533</v>
      </c>
      <c r="Q24" t="s">
        <v>1534</v>
      </c>
      <c r="R24" t="s">
        <v>1535</v>
      </c>
    </row>
    <row r="25" spans="1:18" x14ac:dyDescent="0.25">
      <c r="A25" t="s">
        <v>14</v>
      </c>
      <c r="B25" t="s">
        <v>1047</v>
      </c>
      <c r="D25" t="s">
        <v>71</v>
      </c>
      <c r="E25" t="s">
        <v>71</v>
      </c>
      <c r="F25" t="s">
        <v>71</v>
      </c>
      <c r="G25" t="s">
        <v>1536</v>
      </c>
      <c r="H25" t="s">
        <v>1537</v>
      </c>
      <c r="I25" t="s">
        <v>84</v>
      </c>
      <c r="J25" t="s">
        <v>1538</v>
      </c>
      <c r="K25" t="s">
        <v>71</v>
      </c>
      <c r="L25" t="s">
        <v>71</v>
      </c>
      <c r="M25" t="s">
        <v>71</v>
      </c>
      <c r="N25" t="s">
        <v>137</v>
      </c>
      <c r="O25" t="s">
        <v>137</v>
      </c>
      <c r="P25" t="s">
        <v>137</v>
      </c>
      <c r="Q25" t="s">
        <v>137</v>
      </c>
      <c r="R25" t="s">
        <v>137</v>
      </c>
    </row>
    <row r="26" spans="1:18" x14ac:dyDescent="0.25">
      <c r="A26" t="s">
        <v>14</v>
      </c>
      <c r="B26" t="s">
        <v>1047</v>
      </c>
      <c r="D26" t="s">
        <v>71</v>
      </c>
      <c r="E26" t="s">
        <v>71</v>
      </c>
      <c r="F26" t="s">
        <v>71</v>
      </c>
      <c r="G26" t="s">
        <v>1539</v>
      </c>
      <c r="H26" t="s">
        <v>1540</v>
      </c>
      <c r="I26" t="s">
        <v>84</v>
      </c>
      <c r="J26" t="s">
        <v>1541</v>
      </c>
      <c r="K26" t="s">
        <v>71</v>
      </c>
      <c r="L26" t="s">
        <v>71</v>
      </c>
      <c r="M26" t="s">
        <v>71</v>
      </c>
      <c r="N26" t="s">
        <v>1542</v>
      </c>
      <c r="O26" t="s">
        <v>1542</v>
      </c>
      <c r="P26" t="s">
        <v>1542</v>
      </c>
      <c r="Q26" t="s">
        <v>1542</v>
      </c>
      <c r="R26" t="s">
        <v>1543</v>
      </c>
    </row>
    <row r="27" spans="1:18" x14ac:dyDescent="0.25">
      <c r="A27" t="s">
        <v>14</v>
      </c>
      <c r="B27" t="s">
        <v>1047</v>
      </c>
      <c r="D27" t="s">
        <v>71</v>
      </c>
      <c r="E27" t="s">
        <v>71</v>
      </c>
      <c r="F27" t="s">
        <v>71</v>
      </c>
      <c r="G27" t="s">
        <v>1544</v>
      </c>
      <c r="H27" t="s">
        <v>1150</v>
      </c>
      <c r="I27" t="s">
        <v>84</v>
      </c>
      <c r="J27" t="s">
        <v>1545</v>
      </c>
      <c r="K27" t="s">
        <v>1546</v>
      </c>
      <c r="L27" t="s">
        <v>1547</v>
      </c>
      <c r="M27" t="s">
        <v>1547</v>
      </c>
      <c r="N27" t="s">
        <v>1547</v>
      </c>
      <c r="O27" t="s">
        <v>1547</v>
      </c>
      <c r="P27" t="s">
        <v>1547</v>
      </c>
      <c r="Q27" t="s">
        <v>1547</v>
      </c>
      <c r="R27" t="s">
        <v>1547</v>
      </c>
    </row>
    <row r="28" spans="1:18" x14ac:dyDescent="0.25">
      <c r="A28" t="s">
        <v>14</v>
      </c>
      <c r="B28" t="s">
        <v>1047</v>
      </c>
      <c r="D28" t="s">
        <v>71</v>
      </c>
      <c r="E28" t="s">
        <v>71</v>
      </c>
      <c r="F28" t="s">
        <v>71</v>
      </c>
      <c r="G28" t="s">
        <v>1548</v>
      </c>
      <c r="H28" t="s">
        <v>1549</v>
      </c>
      <c r="I28" t="s">
        <v>84</v>
      </c>
      <c r="J28" t="s">
        <v>133</v>
      </c>
      <c r="K28" t="s">
        <v>1550</v>
      </c>
      <c r="L28" t="s">
        <v>1551</v>
      </c>
      <c r="M28" t="s">
        <v>1552</v>
      </c>
      <c r="N28" t="s">
        <v>1553</v>
      </c>
      <c r="O28" t="s">
        <v>1554</v>
      </c>
      <c r="P28" t="s">
        <v>1555</v>
      </c>
      <c r="Q28" t="s">
        <v>1556</v>
      </c>
      <c r="R28" t="s">
        <v>1557</v>
      </c>
    </row>
    <row r="29" spans="1:18" x14ac:dyDescent="0.25">
      <c r="A29" t="s">
        <v>14</v>
      </c>
      <c r="B29" t="s">
        <v>1047</v>
      </c>
      <c r="D29" t="s">
        <v>71</v>
      </c>
      <c r="E29" t="s">
        <v>71</v>
      </c>
      <c r="F29" t="s">
        <v>71</v>
      </c>
      <c r="G29" t="s">
        <v>1558</v>
      </c>
      <c r="H29" t="s">
        <v>1559</v>
      </c>
      <c r="I29" t="s">
        <v>247</v>
      </c>
      <c r="J29" t="s">
        <v>1560</v>
      </c>
      <c r="K29" t="s">
        <v>71</v>
      </c>
      <c r="L29" t="s">
        <v>71</v>
      </c>
      <c r="M29" t="s">
        <v>71</v>
      </c>
      <c r="N29" t="s">
        <v>71</v>
      </c>
      <c r="O29" t="s">
        <v>71</v>
      </c>
      <c r="P29" t="s">
        <v>71</v>
      </c>
      <c r="Q29" t="s">
        <v>71</v>
      </c>
      <c r="R29" t="s">
        <v>1561</v>
      </c>
    </row>
    <row r="30" spans="1:18" x14ac:dyDescent="0.25">
      <c r="A30" t="s">
        <v>14</v>
      </c>
      <c r="B30" t="s">
        <v>1047</v>
      </c>
      <c r="D30" t="s">
        <v>71</v>
      </c>
      <c r="E30" t="s">
        <v>71</v>
      </c>
      <c r="F30" t="s">
        <v>71</v>
      </c>
      <c r="G30" t="s">
        <v>1562</v>
      </c>
      <c r="H30" t="s">
        <v>1563</v>
      </c>
      <c r="I30" t="s">
        <v>84</v>
      </c>
      <c r="J30" t="s">
        <v>1564</v>
      </c>
      <c r="K30" t="s">
        <v>71</v>
      </c>
      <c r="L30" t="s">
        <v>71</v>
      </c>
      <c r="M30" t="s">
        <v>71</v>
      </c>
      <c r="N30" t="s">
        <v>71</v>
      </c>
      <c r="O30" t="s">
        <v>71</v>
      </c>
      <c r="P30" t="s">
        <v>71</v>
      </c>
      <c r="Q30" t="s">
        <v>71</v>
      </c>
      <c r="R30" t="s">
        <v>276</v>
      </c>
    </row>
  </sheetData>
  <sortState ref="A2:R30">
    <sortCondition ref="B2:B30"/>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workbookViewId="0">
      <selection activeCell="H21" sqref="A1:R28"/>
    </sheetView>
  </sheetViews>
  <sheetFormatPr defaultRowHeight="15" x14ac:dyDescent="0.25"/>
  <cols>
    <col min="1" max="1" width="8.5703125" bestFit="1" customWidth="1"/>
    <col min="2" max="2" width="12.140625" bestFit="1" customWidth="1"/>
    <col min="3" max="3" width="10.140625" bestFit="1" customWidth="1"/>
    <col min="4" max="4" width="20" bestFit="1" customWidth="1"/>
    <col min="5" max="5" width="15.7109375" bestFit="1" customWidth="1"/>
    <col min="6" max="6" width="26" bestFit="1" customWidth="1"/>
    <col min="7" max="7" width="14.28515625" bestFit="1" customWidth="1"/>
    <col min="8" max="8" width="53.140625" bestFit="1" customWidth="1"/>
    <col min="9" max="9" width="6.7109375" bestFit="1" customWidth="1"/>
    <col min="10" max="10" width="25.85546875" bestFit="1" customWidth="1"/>
    <col min="11" max="11" width="7.28515625" bestFit="1" customWidth="1"/>
    <col min="12" max="13" width="16.42578125" bestFit="1" customWidth="1"/>
    <col min="14" max="18" width="7.285156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15</v>
      </c>
      <c r="B2" t="s">
        <v>232</v>
      </c>
      <c r="C2" t="s">
        <v>233</v>
      </c>
      <c r="D2" t="s">
        <v>71</v>
      </c>
      <c r="E2" t="s">
        <v>71</v>
      </c>
      <c r="F2" t="s">
        <v>71</v>
      </c>
      <c r="G2" t="s">
        <v>274</v>
      </c>
      <c r="H2" t="s">
        <v>275</v>
      </c>
      <c r="I2" t="s">
        <v>84</v>
      </c>
      <c r="J2" t="s">
        <v>216</v>
      </c>
      <c r="K2" t="s">
        <v>276</v>
      </c>
      <c r="L2" t="s">
        <v>277</v>
      </c>
      <c r="M2" t="s">
        <v>277</v>
      </c>
      <c r="N2" t="s">
        <v>137</v>
      </c>
      <c r="O2" t="s">
        <v>137</v>
      </c>
      <c r="P2" t="s">
        <v>137</v>
      </c>
      <c r="Q2" t="s">
        <v>137</v>
      </c>
      <c r="R2" t="s">
        <v>137</v>
      </c>
    </row>
    <row r="3" spans="1:18" x14ac:dyDescent="0.25">
      <c r="A3" t="s">
        <v>15</v>
      </c>
      <c r="B3" t="s">
        <v>232</v>
      </c>
      <c r="C3" t="s">
        <v>233</v>
      </c>
      <c r="D3" t="s">
        <v>71</v>
      </c>
      <c r="E3" t="s">
        <v>71</v>
      </c>
      <c r="F3" t="s">
        <v>71</v>
      </c>
      <c r="G3" t="s">
        <v>278</v>
      </c>
      <c r="H3" t="s">
        <v>279</v>
      </c>
      <c r="I3" t="s">
        <v>84</v>
      </c>
      <c r="J3" t="s">
        <v>216</v>
      </c>
      <c r="K3" t="s">
        <v>71</v>
      </c>
      <c r="L3" t="s">
        <v>71</v>
      </c>
      <c r="M3" t="s">
        <v>71</v>
      </c>
      <c r="N3" t="s">
        <v>280</v>
      </c>
      <c r="O3" t="s">
        <v>281</v>
      </c>
      <c r="P3" t="s">
        <v>282</v>
      </c>
      <c r="Q3" t="s">
        <v>283</v>
      </c>
      <c r="R3" t="s">
        <v>284</v>
      </c>
    </row>
    <row r="4" spans="1:18" x14ac:dyDescent="0.25">
      <c r="A4" t="s">
        <v>15</v>
      </c>
      <c r="B4" t="s">
        <v>232</v>
      </c>
      <c r="C4" t="s">
        <v>233</v>
      </c>
      <c r="D4" t="s">
        <v>71</v>
      </c>
      <c r="E4" t="s">
        <v>71</v>
      </c>
      <c r="F4" t="s">
        <v>71</v>
      </c>
      <c r="G4" t="s">
        <v>285</v>
      </c>
      <c r="H4" t="s">
        <v>286</v>
      </c>
      <c r="I4" t="s">
        <v>255</v>
      </c>
      <c r="J4" t="s">
        <v>265</v>
      </c>
      <c r="K4" t="s">
        <v>287</v>
      </c>
      <c r="L4" t="s">
        <v>288</v>
      </c>
      <c r="M4" t="s">
        <v>289</v>
      </c>
      <c r="N4" t="s">
        <v>290</v>
      </c>
      <c r="O4" t="s">
        <v>291</v>
      </c>
      <c r="P4" t="s">
        <v>292</v>
      </c>
      <c r="Q4" t="s">
        <v>293</v>
      </c>
      <c r="R4" t="s">
        <v>294</v>
      </c>
    </row>
    <row r="5" spans="1:18" x14ac:dyDescent="0.25">
      <c r="A5" t="s">
        <v>15</v>
      </c>
      <c r="B5" t="s">
        <v>190</v>
      </c>
      <c r="C5" t="s">
        <v>676</v>
      </c>
      <c r="D5" t="s">
        <v>71</v>
      </c>
      <c r="E5" t="s">
        <v>71</v>
      </c>
      <c r="F5" t="s">
        <v>71</v>
      </c>
      <c r="G5" t="s">
        <v>706</v>
      </c>
      <c r="H5" t="s">
        <v>707</v>
      </c>
      <c r="I5" t="s">
        <v>84</v>
      </c>
      <c r="J5" t="s">
        <v>216</v>
      </c>
      <c r="K5" t="s">
        <v>708</v>
      </c>
      <c r="L5" t="s">
        <v>709</v>
      </c>
      <c r="M5" t="s">
        <v>710</v>
      </c>
      <c r="N5" t="s">
        <v>711</v>
      </c>
      <c r="O5" t="s">
        <v>712</v>
      </c>
      <c r="P5" t="s">
        <v>713</v>
      </c>
      <c r="Q5" t="s">
        <v>714</v>
      </c>
      <c r="R5" t="s">
        <v>715</v>
      </c>
    </row>
    <row r="6" spans="1:18" x14ac:dyDescent="0.25">
      <c r="A6" t="s">
        <v>15</v>
      </c>
      <c r="B6" t="s">
        <v>190</v>
      </c>
      <c r="C6" t="s">
        <v>583</v>
      </c>
      <c r="D6" t="s">
        <v>71</v>
      </c>
      <c r="E6" t="s">
        <v>71</v>
      </c>
      <c r="F6" t="s">
        <v>71</v>
      </c>
      <c r="G6" t="s">
        <v>635</v>
      </c>
      <c r="H6" t="s">
        <v>589</v>
      </c>
      <c r="I6" t="s">
        <v>84</v>
      </c>
      <c r="J6" t="s">
        <v>216</v>
      </c>
      <c r="K6" t="s">
        <v>636</v>
      </c>
      <c r="L6" t="s">
        <v>637</v>
      </c>
      <c r="M6" t="s">
        <v>638</v>
      </c>
      <c r="N6" t="s">
        <v>639</v>
      </c>
      <c r="O6" t="s">
        <v>640</v>
      </c>
      <c r="P6" t="s">
        <v>641</v>
      </c>
      <c r="Q6" t="s">
        <v>642</v>
      </c>
      <c r="R6" t="s">
        <v>643</v>
      </c>
    </row>
    <row r="7" spans="1:18" x14ac:dyDescent="0.25">
      <c r="A7" t="s">
        <v>15</v>
      </c>
      <c r="B7" t="s">
        <v>190</v>
      </c>
      <c r="C7" t="s">
        <v>522</v>
      </c>
      <c r="D7" t="s">
        <v>71</v>
      </c>
      <c r="E7" t="s">
        <v>71</v>
      </c>
      <c r="F7" t="s">
        <v>71</v>
      </c>
      <c r="G7" t="s">
        <v>536</v>
      </c>
      <c r="H7" t="s">
        <v>537</v>
      </c>
      <c r="I7" t="s">
        <v>84</v>
      </c>
      <c r="J7" t="s">
        <v>216</v>
      </c>
      <c r="K7" t="s">
        <v>171</v>
      </c>
      <c r="L7" t="s">
        <v>137</v>
      </c>
      <c r="M7" t="s">
        <v>137</v>
      </c>
      <c r="N7" t="s">
        <v>137</v>
      </c>
      <c r="O7" t="s">
        <v>137</v>
      </c>
      <c r="P7" t="s">
        <v>137</v>
      </c>
      <c r="Q7" t="s">
        <v>137</v>
      </c>
      <c r="R7" t="s">
        <v>137</v>
      </c>
    </row>
    <row r="8" spans="1:18" x14ac:dyDescent="0.25">
      <c r="A8" t="s">
        <v>15</v>
      </c>
      <c r="B8" t="s">
        <v>190</v>
      </c>
      <c r="C8" t="s">
        <v>191</v>
      </c>
      <c r="D8" t="s">
        <v>71</v>
      </c>
      <c r="E8" t="s">
        <v>71</v>
      </c>
      <c r="F8" t="s">
        <v>71</v>
      </c>
      <c r="G8" t="s">
        <v>214</v>
      </c>
      <c r="H8" t="s">
        <v>36</v>
      </c>
      <c r="I8" t="s">
        <v>215</v>
      </c>
      <c r="J8" t="s">
        <v>216</v>
      </c>
      <c r="K8" t="s">
        <v>137</v>
      </c>
      <c r="L8" t="s">
        <v>137</v>
      </c>
      <c r="M8" t="s">
        <v>137</v>
      </c>
      <c r="N8" t="s">
        <v>217</v>
      </c>
      <c r="O8" t="s">
        <v>218</v>
      </c>
      <c r="P8" t="s">
        <v>219</v>
      </c>
      <c r="Q8" t="s">
        <v>220</v>
      </c>
      <c r="R8" t="s">
        <v>137</v>
      </c>
    </row>
    <row r="9" spans="1:18" x14ac:dyDescent="0.25">
      <c r="A9" t="s">
        <v>15</v>
      </c>
      <c r="B9" t="s">
        <v>69</v>
      </c>
      <c r="C9" t="s">
        <v>70</v>
      </c>
      <c r="D9" t="s">
        <v>71</v>
      </c>
      <c r="E9" t="s">
        <v>71</v>
      </c>
      <c r="F9" t="s">
        <v>71</v>
      </c>
      <c r="G9" t="s">
        <v>109</v>
      </c>
      <c r="H9" t="s">
        <v>110</v>
      </c>
      <c r="I9" t="s">
        <v>74</v>
      </c>
      <c r="J9" t="s">
        <v>102</v>
      </c>
      <c r="K9" t="s">
        <v>111</v>
      </c>
      <c r="L9" t="s">
        <v>111</v>
      </c>
      <c r="M9" t="s">
        <v>111</v>
      </c>
      <c r="N9" t="s">
        <v>112</v>
      </c>
      <c r="O9" t="s">
        <v>113</v>
      </c>
      <c r="P9" t="s">
        <v>104</v>
      </c>
      <c r="Q9" t="s">
        <v>114</v>
      </c>
      <c r="R9" t="s">
        <v>105</v>
      </c>
    </row>
    <row r="10" spans="1:18" x14ac:dyDescent="0.25">
      <c r="A10" t="s">
        <v>15</v>
      </c>
      <c r="B10" t="s">
        <v>69</v>
      </c>
      <c r="C10" t="s">
        <v>734</v>
      </c>
      <c r="D10" t="s">
        <v>71</v>
      </c>
      <c r="E10" t="s">
        <v>71</v>
      </c>
      <c r="F10" t="s">
        <v>71</v>
      </c>
      <c r="G10" t="s">
        <v>863</v>
      </c>
      <c r="H10" t="s">
        <v>864</v>
      </c>
      <c r="I10" t="s">
        <v>84</v>
      </c>
      <c r="J10" t="s">
        <v>865</v>
      </c>
      <c r="K10" t="s">
        <v>866</v>
      </c>
      <c r="L10" t="s">
        <v>867</v>
      </c>
      <c r="M10" t="s">
        <v>868</v>
      </c>
      <c r="N10" t="s">
        <v>451</v>
      </c>
      <c r="O10" t="s">
        <v>869</v>
      </c>
      <c r="P10" t="s">
        <v>870</v>
      </c>
      <c r="Q10" t="s">
        <v>871</v>
      </c>
      <c r="R10" t="s">
        <v>872</v>
      </c>
    </row>
    <row r="11" spans="1:18" x14ac:dyDescent="0.25">
      <c r="A11" t="s">
        <v>15</v>
      </c>
      <c r="B11" t="s">
        <v>69</v>
      </c>
      <c r="C11" t="s">
        <v>734</v>
      </c>
      <c r="D11" t="s">
        <v>71</v>
      </c>
      <c r="E11" t="s">
        <v>71</v>
      </c>
      <c r="F11" t="s">
        <v>71</v>
      </c>
      <c r="G11" t="s">
        <v>873</v>
      </c>
      <c r="H11" t="s">
        <v>874</v>
      </c>
      <c r="I11" t="s">
        <v>74</v>
      </c>
      <c r="J11" t="s">
        <v>102</v>
      </c>
      <c r="K11" t="s">
        <v>475</v>
      </c>
      <c r="L11" t="s">
        <v>317</v>
      </c>
      <c r="M11" t="s">
        <v>348</v>
      </c>
      <c r="N11" t="s">
        <v>104</v>
      </c>
      <c r="O11" t="s">
        <v>298</v>
      </c>
      <c r="P11" t="s">
        <v>81</v>
      </c>
      <c r="Q11" t="s">
        <v>875</v>
      </c>
      <c r="R11" t="s">
        <v>876</v>
      </c>
    </row>
    <row r="12" spans="1:18" x14ac:dyDescent="0.25">
      <c r="A12" t="s">
        <v>15</v>
      </c>
      <c r="B12" t="s">
        <v>69</v>
      </c>
      <c r="C12" t="s">
        <v>470</v>
      </c>
      <c r="D12" t="s">
        <v>71</v>
      </c>
      <c r="E12" t="s">
        <v>71</v>
      </c>
      <c r="F12" t="s">
        <v>71</v>
      </c>
      <c r="G12" t="s">
        <v>495</v>
      </c>
      <c r="H12" t="s">
        <v>496</v>
      </c>
      <c r="I12" t="s">
        <v>84</v>
      </c>
      <c r="J12" t="s">
        <v>216</v>
      </c>
      <c r="K12" t="s">
        <v>497</v>
      </c>
      <c r="L12" t="s">
        <v>498</v>
      </c>
      <c r="M12" t="s">
        <v>499</v>
      </c>
      <c r="N12" t="s">
        <v>500</v>
      </c>
      <c r="O12" t="s">
        <v>501</v>
      </c>
      <c r="P12" t="s">
        <v>502</v>
      </c>
      <c r="Q12" t="s">
        <v>503</v>
      </c>
      <c r="R12" t="s">
        <v>504</v>
      </c>
    </row>
    <row r="13" spans="1:18" x14ac:dyDescent="0.25">
      <c r="A13" t="s">
        <v>15</v>
      </c>
      <c r="B13" t="s">
        <v>69</v>
      </c>
      <c r="C13" t="s">
        <v>734</v>
      </c>
      <c r="D13" t="s">
        <v>71</v>
      </c>
      <c r="E13" t="s">
        <v>71</v>
      </c>
      <c r="F13" t="s">
        <v>71</v>
      </c>
      <c r="G13" t="s">
        <v>877</v>
      </c>
      <c r="H13" t="s">
        <v>878</v>
      </c>
      <c r="I13" t="s">
        <v>84</v>
      </c>
      <c r="J13" t="s">
        <v>216</v>
      </c>
      <c r="K13" t="s">
        <v>879</v>
      </c>
      <c r="L13" t="s">
        <v>880</v>
      </c>
      <c r="M13" t="s">
        <v>881</v>
      </c>
      <c r="N13" t="s">
        <v>882</v>
      </c>
      <c r="O13" t="s">
        <v>823</v>
      </c>
      <c r="P13" t="s">
        <v>883</v>
      </c>
      <c r="Q13" t="s">
        <v>837</v>
      </c>
      <c r="R13" t="s">
        <v>753</v>
      </c>
    </row>
    <row r="14" spans="1:18" x14ac:dyDescent="0.25">
      <c r="A14" t="s">
        <v>15</v>
      </c>
      <c r="B14" t="s">
        <v>69</v>
      </c>
      <c r="C14" t="s">
        <v>70</v>
      </c>
      <c r="D14" t="s">
        <v>71</v>
      </c>
      <c r="E14" t="s">
        <v>71</v>
      </c>
      <c r="F14" t="s">
        <v>71</v>
      </c>
      <c r="G14" t="s">
        <v>115</v>
      </c>
      <c r="H14" t="s">
        <v>116</v>
      </c>
      <c r="I14" t="s">
        <v>74</v>
      </c>
      <c r="J14" t="s">
        <v>102</v>
      </c>
      <c r="K14" t="s">
        <v>71</v>
      </c>
      <c r="L14" t="s">
        <v>117</v>
      </c>
      <c r="M14" t="s">
        <v>118</v>
      </c>
      <c r="N14" t="s">
        <v>119</v>
      </c>
      <c r="O14" t="s">
        <v>120</v>
      </c>
      <c r="P14" t="s">
        <v>121</v>
      </c>
      <c r="Q14" t="s">
        <v>122</v>
      </c>
      <c r="R14" t="s">
        <v>123</v>
      </c>
    </row>
    <row r="15" spans="1:18" x14ac:dyDescent="0.25">
      <c r="A15" t="s">
        <v>15</v>
      </c>
      <c r="B15" t="s">
        <v>129</v>
      </c>
      <c r="C15" t="s">
        <v>130</v>
      </c>
      <c r="D15" t="s">
        <v>71</v>
      </c>
      <c r="E15" t="s">
        <v>71</v>
      </c>
      <c r="F15" t="s">
        <v>71</v>
      </c>
      <c r="G15" t="s">
        <v>172</v>
      </c>
      <c r="H15" t="s">
        <v>157</v>
      </c>
      <c r="I15" t="s">
        <v>141</v>
      </c>
      <c r="J15" t="s">
        <v>173</v>
      </c>
      <c r="K15" t="s">
        <v>71</v>
      </c>
      <c r="L15" t="s">
        <v>71</v>
      </c>
      <c r="M15" t="s">
        <v>71</v>
      </c>
      <c r="N15" t="s">
        <v>174</v>
      </c>
      <c r="O15" t="s">
        <v>174</v>
      </c>
      <c r="P15" t="s">
        <v>174</v>
      </c>
      <c r="Q15" t="s">
        <v>174</v>
      </c>
      <c r="R15" t="s">
        <v>174</v>
      </c>
    </row>
    <row r="16" spans="1:18" x14ac:dyDescent="0.25">
      <c r="A16" t="s">
        <v>15</v>
      </c>
      <c r="B16" t="s">
        <v>1047</v>
      </c>
      <c r="D16" t="s">
        <v>71</v>
      </c>
      <c r="E16" t="s">
        <v>71</v>
      </c>
      <c r="F16" t="s">
        <v>71</v>
      </c>
      <c r="G16" t="s">
        <v>1565</v>
      </c>
      <c r="H16" t="s">
        <v>1566</v>
      </c>
      <c r="I16" t="s">
        <v>215</v>
      </c>
      <c r="J16" t="s">
        <v>1567</v>
      </c>
      <c r="K16" t="s">
        <v>1568</v>
      </c>
      <c r="L16" t="s">
        <v>1569</v>
      </c>
      <c r="M16" t="s">
        <v>1570</v>
      </c>
      <c r="N16" t="s">
        <v>1571</v>
      </c>
      <c r="O16" t="s">
        <v>1572</v>
      </c>
      <c r="P16" t="s">
        <v>1573</v>
      </c>
      <c r="Q16" t="s">
        <v>1390</v>
      </c>
      <c r="R16" t="s">
        <v>1574</v>
      </c>
    </row>
    <row r="17" spans="1:18" x14ac:dyDescent="0.25">
      <c r="A17" t="s">
        <v>15</v>
      </c>
      <c r="B17" t="s">
        <v>1047</v>
      </c>
      <c r="D17" t="s">
        <v>71</v>
      </c>
      <c r="E17" t="s">
        <v>71</v>
      </c>
      <c r="F17" t="s">
        <v>71</v>
      </c>
      <c r="G17" t="s">
        <v>1575</v>
      </c>
      <c r="H17" t="s">
        <v>1576</v>
      </c>
      <c r="I17" t="s">
        <v>215</v>
      </c>
      <c r="J17" t="s">
        <v>216</v>
      </c>
      <c r="K17" t="s">
        <v>1577</v>
      </c>
      <c r="L17" t="s">
        <v>1578</v>
      </c>
      <c r="M17" t="s">
        <v>1579</v>
      </c>
      <c r="N17" t="s">
        <v>1580</v>
      </c>
      <c r="O17" t="s">
        <v>1581</v>
      </c>
      <c r="P17" t="s">
        <v>1582</v>
      </c>
      <c r="Q17" t="s">
        <v>1583</v>
      </c>
      <c r="R17" t="s">
        <v>1584</v>
      </c>
    </row>
    <row r="18" spans="1:18" x14ac:dyDescent="0.25">
      <c r="A18" t="s">
        <v>15</v>
      </c>
      <c r="B18" t="s">
        <v>1047</v>
      </c>
      <c r="D18" t="s">
        <v>71</v>
      </c>
      <c r="E18" t="s">
        <v>71</v>
      </c>
      <c r="F18" t="s">
        <v>71</v>
      </c>
      <c r="G18" t="s">
        <v>1585</v>
      </c>
      <c r="H18" t="s">
        <v>1586</v>
      </c>
      <c r="I18" t="s">
        <v>74</v>
      </c>
      <c r="J18" t="s">
        <v>102</v>
      </c>
      <c r="K18" t="s">
        <v>123</v>
      </c>
      <c r="L18" t="s">
        <v>123</v>
      </c>
      <c r="M18" t="s">
        <v>123</v>
      </c>
      <c r="N18" t="s">
        <v>123</v>
      </c>
      <c r="O18" t="s">
        <v>123</v>
      </c>
      <c r="P18" t="s">
        <v>123</v>
      </c>
      <c r="Q18" t="s">
        <v>123</v>
      </c>
      <c r="R18" t="s">
        <v>123</v>
      </c>
    </row>
    <row r="19" spans="1:18" x14ac:dyDescent="0.25">
      <c r="A19" t="s">
        <v>15</v>
      </c>
      <c r="B19" t="s">
        <v>1047</v>
      </c>
      <c r="D19" t="s">
        <v>71</v>
      </c>
      <c r="E19" t="s">
        <v>71</v>
      </c>
      <c r="F19" t="s">
        <v>71</v>
      </c>
      <c r="G19" t="s">
        <v>1587</v>
      </c>
      <c r="H19" t="s">
        <v>1588</v>
      </c>
      <c r="I19" t="s">
        <v>74</v>
      </c>
      <c r="J19" t="s">
        <v>102</v>
      </c>
      <c r="K19" t="s">
        <v>1589</v>
      </c>
      <c r="L19" t="s">
        <v>1590</v>
      </c>
      <c r="M19" t="s">
        <v>123</v>
      </c>
      <c r="N19" t="s">
        <v>123</v>
      </c>
      <c r="O19" t="s">
        <v>123</v>
      </c>
      <c r="P19" t="s">
        <v>123</v>
      </c>
      <c r="Q19" t="s">
        <v>123</v>
      </c>
      <c r="R19" t="s">
        <v>123</v>
      </c>
    </row>
    <row r="20" spans="1:18" x14ac:dyDescent="0.25">
      <c r="A20" t="s">
        <v>15</v>
      </c>
      <c r="B20" t="s">
        <v>1047</v>
      </c>
      <c r="D20" t="s">
        <v>71</v>
      </c>
      <c r="E20" t="s">
        <v>71</v>
      </c>
      <c r="F20" t="s">
        <v>71</v>
      </c>
      <c r="G20" t="s">
        <v>1591</v>
      </c>
      <c r="H20" t="s">
        <v>1592</v>
      </c>
      <c r="I20" t="s">
        <v>74</v>
      </c>
      <c r="J20" t="s">
        <v>102</v>
      </c>
      <c r="K20" t="s">
        <v>123</v>
      </c>
      <c r="L20" t="s">
        <v>123</v>
      </c>
      <c r="M20" t="s">
        <v>123</v>
      </c>
      <c r="N20" t="s">
        <v>123</v>
      </c>
      <c r="O20" t="s">
        <v>123</v>
      </c>
      <c r="P20" t="s">
        <v>123</v>
      </c>
      <c r="Q20" t="s">
        <v>123</v>
      </c>
      <c r="R20" t="s">
        <v>123</v>
      </c>
    </row>
    <row r="21" spans="1:18" x14ac:dyDescent="0.25">
      <c r="A21" t="s">
        <v>15</v>
      </c>
      <c r="B21" t="s">
        <v>1047</v>
      </c>
      <c r="D21" t="s">
        <v>71</v>
      </c>
      <c r="E21" t="s">
        <v>71</v>
      </c>
      <c r="F21" t="s">
        <v>71</v>
      </c>
      <c r="G21" t="s">
        <v>1593</v>
      </c>
      <c r="H21" t="s">
        <v>1594</v>
      </c>
      <c r="I21" t="s">
        <v>215</v>
      </c>
      <c r="J21" t="s">
        <v>216</v>
      </c>
      <c r="K21" t="s">
        <v>137</v>
      </c>
      <c r="L21" t="s">
        <v>137</v>
      </c>
      <c r="M21" t="s">
        <v>137</v>
      </c>
      <c r="N21" t="s">
        <v>137</v>
      </c>
      <c r="O21" t="s">
        <v>137</v>
      </c>
      <c r="P21" t="s">
        <v>137</v>
      </c>
      <c r="Q21" t="s">
        <v>137</v>
      </c>
      <c r="R21" t="s">
        <v>137</v>
      </c>
    </row>
    <row r="22" spans="1:18" x14ac:dyDescent="0.25">
      <c r="A22" t="s">
        <v>15</v>
      </c>
      <c r="B22" t="s">
        <v>1047</v>
      </c>
      <c r="D22" t="s">
        <v>71</v>
      </c>
      <c r="E22" t="s">
        <v>71</v>
      </c>
      <c r="F22" t="s">
        <v>71</v>
      </c>
      <c r="G22" t="s">
        <v>1595</v>
      </c>
      <c r="H22" t="s">
        <v>1596</v>
      </c>
      <c r="I22" t="s">
        <v>215</v>
      </c>
      <c r="J22" t="s">
        <v>216</v>
      </c>
      <c r="K22" t="s">
        <v>71</v>
      </c>
      <c r="L22" t="s">
        <v>71</v>
      </c>
      <c r="M22" t="s">
        <v>137</v>
      </c>
      <c r="N22" t="s">
        <v>225</v>
      </c>
      <c r="O22" t="s">
        <v>227</v>
      </c>
      <c r="P22" t="s">
        <v>314</v>
      </c>
      <c r="Q22" t="s">
        <v>78</v>
      </c>
      <c r="R22" t="s">
        <v>123</v>
      </c>
    </row>
    <row r="23" spans="1:18" x14ac:dyDescent="0.25">
      <c r="A23" t="s">
        <v>15</v>
      </c>
      <c r="B23" t="s">
        <v>1047</v>
      </c>
      <c r="D23" t="s">
        <v>71</v>
      </c>
      <c r="E23" t="s">
        <v>71</v>
      </c>
      <c r="F23" t="s">
        <v>71</v>
      </c>
      <c r="G23" t="s">
        <v>1597</v>
      </c>
      <c r="H23" t="s">
        <v>1598</v>
      </c>
      <c r="I23" t="s">
        <v>215</v>
      </c>
      <c r="J23" t="s">
        <v>216</v>
      </c>
      <c r="K23" t="s">
        <v>1599</v>
      </c>
      <c r="L23" t="s">
        <v>1600</v>
      </c>
      <c r="M23" t="s">
        <v>1601</v>
      </c>
      <c r="N23" t="s">
        <v>1602</v>
      </c>
      <c r="O23" t="s">
        <v>1603</v>
      </c>
      <c r="P23" t="s">
        <v>1604</v>
      </c>
      <c r="Q23" t="s">
        <v>1605</v>
      </c>
      <c r="R23" t="s">
        <v>1606</v>
      </c>
    </row>
    <row r="24" spans="1:18" x14ac:dyDescent="0.25">
      <c r="A24" t="s">
        <v>15</v>
      </c>
      <c r="B24" t="s">
        <v>1047</v>
      </c>
      <c r="D24" t="s">
        <v>71</v>
      </c>
      <c r="E24" t="s">
        <v>71</v>
      </c>
      <c r="F24" t="s">
        <v>71</v>
      </c>
      <c r="G24" t="s">
        <v>1607</v>
      </c>
      <c r="H24" t="s">
        <v>1608</v>
      </c>
      <c r="I24" t="s">
        <v>74</v>
      </c>
      <c r="J24" t="s">
        <v>102</v>
      </c>
      <c r="K24" t="s">
        <v>1178</v>
      </c>
      <c r="L24" t="s">
        <v>1178</v>
      </c>
      <c r="M24" t="s">
        <v>1609</v>
      </c>
      <c r="N24" t="s">
        <v>974</v>
      </c>
      <c r="O24" t="s">
        <v>974</v>
      </c>
      <c r="P24" t="s">
        <v>974</v>
      </c>
      <c r="Q24" t="s">
        <v>974</v>
      </c>
      <c r="R24" t="s">
        <v>974</v>
      </c>
    </row>
    <row r="25" spans="1:18" x14ac:dyDescent="0.25">
      <c r="A25" t="s">
        <v>15</v>
      </c>
      <c r="B25" t="s">
        <v>1047</v>
      </c>
      <c r="D25" t="s">
        <v>71</v>
      </c>
      <c r="E25" t="s">
        <v>71</v>
      </c>
      <c r="F25" t="s">
        <v>71</v>
      </c>
      <c r="G25" t="s">
        <v>1610</v>
      </c>
      <c r="H25" t="s">
        <v>1611</v>
      </c>
      <c r="I25" t="s">
        <v>74</v>
      </c>
      <c r="J25" t="s">
        <v>102</v>
      </c>
      <c r="K25" t="s">
        <v>1612</v>
      </c>
      <c r="L25" t="s">
        <v>1613</v>
      </c>
      <c r="M25" t="s">
        <v>1614</v>
      </c>
      <c r="N25" t="s">
        <v>974</v>
      </c>
      <c r="O25" t="s">
        <v>974</v>
      </c>
      <c r="P25" t="s">
        <v>974</v>
      </c>
      <c r="Q25" t="s">
        <v>974</v>
      </c>
      <c r="R25" t="s">
        <v>974</v>
      </c>
    </row>
    <row r="26" spans="1:18" x14ac:dyDescent="0.25">
      <c r="A26" t="s">
        <v>15</v>
      </c>
      <c r="B26" t="s">
        <v>1047</v>
      </c>
      <c r="D26" t="s">
        <v>71</v>
      </c>
      <c r="E26" t="s">
        <v>71</v>
      </c>
      <c r="F26" t="s">
        <v>71</v>
      </c>
      <c r="G26" t="s">
        <v>1615</v>
      </c>
      <c r="H26" t="s">
        <v>1616</v>
      </c>
      <c r="I26" t="s">
        <v>74</v>
      </c>
      <c r="J26" t="s">
        <v>102</v>
      </c>
      <c r="K26" t="s">
        <v>973</v>
      </c>
      <c r="L26" t="s">
        <v>1474</v>
      </c>
      <c r="M26" t="s">
        <v>1474</v>
      </c>
      <c r="N26" t="s">
        <v>1474</v>
      </c>
      <c r="O26" t="s">
        <v>1474</v>
      </c>
      <c r="P26" t="s">
        <v>973</v>
      </c>
      <c r="Q26" t="s">
        <v>973</v>
      </c>
      <c r="R26" t="s">
        <v>876</v>
      </c>
    </row>
    <row r="27" spans="1:18" x14ac:dyDescent="0.25">
      <c r="A27" t="s">
        <v>15</v>
      </c>
      <c r="B27" t="s">
        <v>1047</v>
      </c>
      <c r="D27" t="s">
        <v>71</v>
      </c>
      <c r="E27" t="s">
        <v>71</v>
      </c>
      <c r="F27" t="s">
        <v>71</v>
      </c>
      <c r="G27" t="s">
        <v>1617</v>
      </c>
      <c r="H27" t="s">
        <v>1618</v>
      </c>
      <c r="I27" t="s">
        <v>74</v>
      </c>
      <c r="J27" t="s">
        <v>102</v>
      </c>
      <c r="K27" t="s">
        <v>1619</v>
      </c>
      <c r="L27" t="s">
        <v>843</v>
      </c>
      <c r="M27" t="s">
        <v>77</v>
      </c>
      <c r="N27" t="s">
        <v>123</v>
      </c>
      <c r="O27" t="s">
        <v>123</v>
      </c>
      <c r="P27" t="s">
        <v>123</v>
      </c>
      <c r="Q27" t="s">
        <v>123</v>
      </c>
      <c r="R27" t="s">
        <v>123</v>
      </c>
    </row>
    <row r="28" spans="1:18" x14ac:dyDescent="0.25">
      <c r="A28" t="s">
        <v>15</v>
      </c>
      <c r="B28" t="s">
        <v>1047</v>
      </c>
      <c r="D28" t="s">
        <v>71</v>
      </c>
      <c r="E28" t="s">
        <v>71</v>
      </c>
      <c r="F28" t="s">
        <v>71</v>
      </c>
      <c r="G28" t="s">
        <v>1620</v>
      </c>
      <c r="H28" t="s">
        <v>1621</v>
      </c>
      <c r="I28" t="s">
        <v>74</v>
      </c>
      <c r="J28" t="s">
        <v>102</v>
      </c>
      <c r="K28" t="s">
        <v>1622</v>
      </c>
      <c r="L28" t="s">
        <v>532</v>
      </c>
      <c r="M28" t="s">
        <v>1135</v>
      </c>
      <c r="N28" t="s">
        <v>1623</v>
      </c>
      <c r="O28" t="s">
        <v>1624</v>
      </c>
      <c r="P28" t="s">
        <v>862</v>
      </c>
      <c r="Q28" t="s">
        <v>790</v>
      </c>
      <c r="R28" t="s">
        <v>861</v>
      </c>
    </row>
  </sheetData>
  <sortState ref="A2:R28">
    <sortCondition ref="B2:B28"/>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80" zoomScaleNormal="80" workbookViewId="0">
      <selection sqref="A1:R40"/>
    </sheetView>
  </sheetViews>
  <sheetFormatPr defaultRowHeight="15" x14ac:dyDescent="0.25"/>
  <cols>
    <col min="1" max="1" width="8.5703125" bestFit="1" customWidth="1"/>
    <col min="2" max="2" width="12.140625" bestFit="1" customWidth="1"/>
    <col min="3" max="3" width="10" bestFit="1" customWidth="1"/>
    <col min="4" max="4" width="20" bestFit="1" customWidth="1"/>
    <col min="5" max="5" width="15.7109375" bestFit="1" customWidth="1"/>
    <col min="6" max="6" width="26" bestFit="1" customWidth="1"/>
    <col min="7" max="7" width="15.140625" bestFit="1" customWidth="1"/>
    <col min="8" max="8" width="80.7109375" bestFit="1" customWidth="1"/>
    <col min="9" max="9" width="6.7109375" bestFit="1" customWidth="1"/>
    <col min="10" max="10" width="69.140625" customWidth="1"/>
    <col min="11" max="11" width="7.28515625" bestFit="1" customWidth="1"/>
    <col min="12" max="13" width="16.42578125" bestFit="1" customWidth="1"/>
    <col min="14" max="14" width="29.7109375" bestFit="1" customWidth="1"/>
    <col min="15" max="15" width="22" bestFit="1" customWidth="1"/>
    <col min="16" max="16" width="45.42578125" bestFit="1" customWidth="1"/>
    <col min="17" max="18" width="22"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16</v>
      </c>
      <c r="B2" t="s">
        <v>232</v>
      </c>
      <c r="C2" t="s">
        <v>540</v>
      </c>
      <c r="D2" t="s">
        <v>71</v>
      </c>
      <c r="E2" t="s">
        <v>71</v>
      </c>
      <c r="F2" t="s">
        <v>71</v>
      </c>
      <c r="G2" t="s">
        <v>557</v>
      </c>
      <c r="H2" t="s">
        <v>558</v>
      </c>
      <c r="I2" t="s">
        <v>84</v>
      </c>
      <c r="J2" t="s">
        <v>297</v>
      </c>
      <c r="K2" t="s">
        <v>71</v>
      </c>
      <c r="L2" t="s">
        <v>71</v>
      </c>
      <c r="M2" t="s">
        <v>276</v>
      </c>
      <c r="N2" t="s">
        <v>71</v>
      </c>
      <c r="O2" t="s">
        <v>71</v>
      </c>
      <c r="P2" t="s">
        <v>71</v>
      </c>
      <c r="Q2" t="s">
        <v>71</v>
      </c>
      <c r="R2" t="s">
        <v>559</v>
      </c>
    </row>
    <row r="3" spans="1:18" x14ac:dyDescent="0.25">
      <c r="A3" t="s">
        <v>16</v>
      </c>
      <c r="B3" t="s">
        <v>232</v>
      </c>
      <c r="C3" t="s">
        <v>233</v>
      </c>
      <c r="D3" t="s">
        <v>71</v>
      </c>
      <c r="E3" t="s">
        <v>71</v>
      </c>
      <c r="F3" t="s">
        <v>71</v>
      </c>
      <c r="G3" t="s">
        <v>295</v>
      </c>
      <c r="H3" t="s">
        <v>296</v>
      </c>
      <c r="I3" t="s">
        <v>84</v>
      </c>
      <c r="J3" t="s">
        <v>297</v>
      </c>
      <c r="K3" t="s">
        <v>71</v>
      </c>
      <c r="L3" t="s">
        <v>71</v>
      </c>
      <c r="M3" t="s">
        <v>276</v>
      </c>
      <c r="N3" t="s">
        <v>71</v>
      </c>
      <c r="O3" t="s">
        <v>71</v>
      </c>
      <c r="P3" t="s">
        <v>71</v>
      </c>
      <c r="Q3" t="s">
        <v>71</v>
      </c>
      <c r="R3" t="s">
        <v>298</v>
      </c>
    </row>
    <row r="4" spans="1:18" x14ac:dyDescent="0.25">
      <c r="A4" t="s">
        <v>16</v>
      </c>
      <c r="B4" t="s">
        <v>232</v>
      </c>
      <c r="C4" t="s">
        <v>233</v>
      </c>
      <c r="D4" t="s">
        <v>71</v>
      </c>
      <c r="E4" t="s">
        <v>71</v>
      </c>
      <c r="F4" t="s">
        <v>71</v>
      </c>
      <c r="G4" t="s">
        <v>299</v>
      </c>
      <c r="H4" t="s">
        <v>300</v>
      </c>
      <c r="I4" t="s">
        <v>84</v>
      </c>
      <c r="J4" t="s">
        <v>301</v>
      </c>
      <c r="K4" t="s">
        <v>71</v>
      </c>
      <c r="L4" t="s">
        <v>71</v>
      </c>
      <c r="M4" t="s">
        <v>302</v>
      </c>
      <c r="N4" t="s">
        <v>71</v>
      </c>
      <c r="O4" t="s">
        <v>71</v>
      </c>
      <c r="P4" t="s">
        <v>71</v>
      </c>
      <c r="Q4" t="s">
        <v>71</v>
      </c>
      <c r="R4" t="s">
        <v>303</v>
      </c>
    </row>
    <row r="5" spans="1:18" x14ac:dyDescent="0.25">
      <c r="A5" t="s">
        <v>16</v>
      </c>
      <c r="B5" t="s">
        <v>232</v>
      </c>
      <c r="C5" t="s">
        <v>397</v>
      </c>
      <c r="D5" t="s">
        <v>71</v>
      </c>
      <c r="E5" t="s">
        <v>71</v>
      </c>
      <c r="F5" t="s">
        <v>71</v>
      </c>
      <c r="G5" t="s">
        <v>412</v>
      </c>
      <c r="H5" t="s">
        <v>413</v>
      </c>
      <c r="I5" t="s">
        <v>84</v>
      </c>
      <c r="J5" t="s">
        <v>414</v>
      </c>
      <c r="K5" t="s">
        <v>71</v>
      </c>
      <c r="L5" t="s">
        <v>71</v>
      </c>
      <c r="M5" t="s">
        <v>137</v>
      </c>
      <c r="N5" t="s">
        <v>137</v>
      </c>
      <c r="O5" t="s">
        <v>277</v>
      </c>
      <c r="P5" t="s">
        <v>277</v>
      </c>
      <c r="Q5" t="s">
        <v>277</v>
      </c>
      <c r="R5" t="s">
        <v>277</v>
      </c>
    </row>
    <row r="6" spans="1:18" x14ac:dyDescent="0.25">
      <c r="A6" t="s">
        <v>16</v>
      </c>
      <c r="B6" t="s">
        <v>232</v>
      </c>
      <c r="C6" t="s">
        <v>505</v>
      </c>
      <c r="D6" t="s">
        <v>71</v>
      </c>
      <c r="E6" t="s">
        <v>71</v>
      </c>
      <c r="F6" t="s">
        <v>71</v>
      </c>
      <c r="G6" t="s">
        <v>511</v>
      </c>
      <c r="H6" t="s">
        <v>512</v>
      </c>
      <c r="I6" t="s">
        <v>74</v>
      </c>
      <c r="J6" t="s">
        <v>513</v>
      </c>
      <c r="K6" t="s">
        <v>71</v>
      </c>
      <c r="L6" t="s">
        <v>71</v>
      </c>
      <c r="M6" t="s">
        <v>71</v>
      </c>
      <c r="N6" t="s">
        <v>71</v>
      </c>
      <c r="O6" t="s">
        <v>71</v>
      </c>
      <c r="P6" t="s">
        <v>71</v>
      </c>
      <c r="Q6" t="s">
        <v>71</v>
      </c>
      <c r="R6" t="s">
        <v>123</v>
      </c>
    </row>
    <row r="7" spans="1:18" x14ac:dyDescent="0.25">
      <c r="A7" t="s">
        <v>16</v>
      </c>
      <c r="B7" t="s">
        <v>190</v>
      </c>
      <c r="C7" t="s">
        <v>583</v>
      </c>
      <c r="D7" t="s">
        <v>71</v>
      </c>
      <c r="E7" t="s">
        <v>71</v>
      </c>
      <c r="F7" t="s">
        <v>71</v>
      </c>
      <c r="G7" t="s">
        <v>644</v>
      </c>
      <c r="H7" t="s">
        <v>645</v>
      </c>
      <c r="I7" t="s">
        <v>84</v>
      </c>
      <c r="J7" t="s">
        <v>216</v>
      </c>
      <c r="K7" t="s">
        <v>646</v>
      </c>
      <c r="L7" t="s">
        <v>647</v>
      </c>
      <c r="M7" t="s">
        <v>648</v>
      </c>
      <c r="N7" t="s">
        <v>648</v>
      </c>
      <c r="O7" t="s">
        <v>649</v>
      </c>
      <c r="P7" t="s">
        <v>649</v>
      </c>
      <c r="Q7" t="s">
        <v>649</v>
      </c>
      <c r="R7" t="s">
        <v>650</v>
      </c>
    </row>
    <row r="8" spans="1:18" x14ac:dyDescent="0.25">
      <c r="A8" t="s">
        <v>16</v>
      </c>
      <c r="B8" t="s">
        <v>190</v>
      </c>
      <c r="C8" t="s">
        <v>452</v>
      </c>
      <c r="D8" t="s">
        <v>71</v>
      </c>
      <c r="E8" t="s">
        <v>71</v>
      </c>
      <c r="F8" t="s">
        <v>71</v>
      </c>
      <c r="G8" t="s">
        <v>460</v>
      </c>
      <c r="H8" t="s">
        <v>458</v>
      </c>
      <c r="I8" t="s">
        <v>255</v>
      </c>
      <c r="J8" t="s">
        <v>265</v>
      </c>
      <c r="K8" t="s">
        <v>461</v>
      </c>
      <c r="L8" t="s">
        <v>462</v>
      </c>
      <c r="M8" t="s">
        <v>463</v>
      </c>
      <c r="N8" t="s">
        <v>71</v>
      </c>
      <c r="O8" t="s">
        <v>71</v>
      </c>
      <c r="P8" t="s">
        <v>71</v>
      </c>
      <c r="Q8" t="s">
        <v>71</v>
      </c>
      <c r="R8" t="s">
        <v>464</v>
      </c>
    </row>
    <row r="9" spans="1:18" x14ac:dyDescent="0.25">
      <c r="A9" t="s">
        <v>16</v>
      </c>
      <c r="B9" t="s">
        <v>190</v>
      </c>
      <c r="C9" t="s">
        <v>304</v>
      </c>
      <c r="D9" t="s">
        <v>71</v>
      </c>
      <c r="E9" t="s">
        <v>71</v>
      </c>
      <c r="F9" t="s">
        <v>71</v>
      </c>
      <c r="G9" t="s">
        <v>359</v>
      </c>
      <c r="H9" t="s">
        <v>360</v>
      </c>
      <c r="I9" t="s">
        <v>84</v>
      </c>
      <c r="J9" t="s">
        <v>361</v>
      </c>
      <c r="K9" t="s">
        <v>71</v>
      </c>
      <c r="L9" t="s">
        <v>71</v>
      </c>
      <c r="M9" t="s">
        <v>362</v>
      </c>
      <c r="N9" t="s">
        <v>363</v>
      </c>
      <c r="O9" t="s">
        <v>364</v>
      </c>
      <c r="P9" t="s">
        <v>365</v>
      </c>
      <c r="Q9" t="s">
        <v>366</v>
      </c>
      <c r="R9" t="s">
        <v>367</v>
      </c>
    </row>
    <row r="10" spans="1:18" x14ac:dyDescent="0.25">
      <c r="A10" t="s">
        <v>16</v>
      </c>
      <c r="B10" t="s">
        <v>69</v>
      </c>
      <c r="C10" t="s">
        <v>734</v>
      </c>
      <c r="D10" t="s">
        <v>71</v>
      </c>
      <c r="E10" t="s">
        <v>71</v>
      </c>
      <c r="F10" t="s">
        <v>71</v>
      </c>
      <c r="G10" t="s">
        <v>884</v>
      </c>
      <c r="H10" t="s">
        <v>885</v>
      </c>
      <c r="I10" t="s">
        <v>74</v>
      </c>
      <c r="J10" t="s">
        <v>886</v>
      </c>
      <c r="K10" t="s">
        <v>71</v>
      </c>
      <c r="L10" t="s">
        <v>887</v>
      </c>
      <c r="M10" t="s">
        <v>888</v>
      </c>
      <c r="N10" t="s">
        <v>889</v>
      </c>
      <c r="O10" t="s">
        <v>890</v>
      </c>
      <c r="P10" t="s">
        <v>891</v>
      </c>
      <c r="Q10" t="s">
        <v>892</v>
      </c>
      <c r="R10" t="s">
        <v>893</v>
      </c>
    </row>
    <row r="11" spans="1:18" x14ac:dyDescent="0.25">
      <c r="A11" t="s">
        <v>16</v>
      </c>
      <c r="B11" t="s">
        <v>69</v>
      </c>
      <c r="C11" t="s">
        <v>734</v>
      </c>
      <c r="D11" t="s">
        <v>71</v>
      </c>
      <c r="E11" t="s">
        <v>71</v>
      </c>
      <c r="F11" t="s">
        <v>71</v>
      </c>
      <c r="G11" t="s">
        <v>894</v>
      </c>
      <c r="H11" t="s">
        <v>895</v>
      </c>
      <c r="I11" t="s">
        <v>84</v>
      </c>
      <c r="J11" t="s">
        <v>896</v>
      </c>
      <c r="K11" t="s">
        <v>897</v>
      </c>
      <c r="L11" t="s">
        <v>898</v>
      </c>
      <c r="M11" t="s">
        <v>899</v>
      </c>
      <c r="N11" t="s">
        <v>900</v>
      </c>
      <c r="O11" t="s">
        <v>901</v>
      </c>
      <c r="P11" t="s">
        <v>756</v>
      </c>
      <c r="Q11" t="s">
        <v>902</v>
      </c>
      <c r="R11" t="s">
        <v>903</v>
      </c>
    </row>
    <row r="12" spans="1:18" x14ac:dyDescent="0.25">
      <c r="A12" t="s">
        <v>16</v>
      </c>
      <c r="B12" t="s">
        <v>69</v>
      </c>
      <c r="C12" t="s">
        <v>734</v>
      </c>
      <c r="D12" t="s">
        <v>71</v>
      </c>
      <c r="E12" t="s">
        <v>71</v>
      </c>
      <c r="F12" t="s">
        <v>71</v>
      </c>
      <c r="G12" t="s">
        <v>904</v>
      </c>
      <c r="H12" t="s">
        <v>905</v>
      </c>
      <c r="I12" t="s">
        <v>84</v>
      </c>
      <c r="J12" t="s">
        <v>906</v>
      </c>
      <c r="K12" t="s">
        <v>907</v>
      </c>
      <c r="L12" t="s">
        <v>908</v>
      </c>
      <c r="M12" t="s">
        <v>909</v>
      </c>
      <c r="N12" t="s">
        <v>910</v>
      </c>
      <c r="O12" t="s">
        <v>911</v>
      </c>
      <c r="P12" t="s">
        <v>900</v>
      </c>
      <c r="Q12" t="s">
        <v>912</v>
      </c>
      <c r="R12" t="s">
        <v>913</v>
      </c>
    </row>
    <row r="13" spans="1:18" x14ac:dyDescent="0.25">
      <c r="A13" t="s">
        <v>16</v>
      </c>
      <c r="B13" t="s">
        <v>129</v>
      </c>
      <c r="C13" t="s">
        <v>130</v>
      </c>
      <c r="D13" t="s">
        <v>71</v>
      </c>
      <c r="E13" t="s">
        <v>71</v>
      </c>
      <c r="F13" t="s">
        <v>71</v>
      </c>
      <c r="G13" t="s">
        <v>175</v>
      </c>
      <c r="H13" t="s">
        <v>148</v>
      </c>
      <c r="I13" t="s">
        <v>141</v>
      </c>
      <c r="J13" t="s">
        <v>149</v>
      </c>
      <c r="K13" t="s">
        <v>71</v>
      </c>
      <c r="L13" t="s">
        <v>71</v>
      </c>
      <c r="M13" t="s">
        <v>71</v>
      </c>
      <c r="N13" t="s">
        <v>176</v>
      </c>
      <c r="O13" t="s">
        <v>176</v>
      </c>
      <c r="P13" t="s">
        <v>176</v>
      </c>
      <c r="Q13" t="s">
        <v>176</v>
      </c>
      <c r="R13" t="s">
        <v>176</v>
      </c>
    </row>
    <row r="14" spans="1:18" x14ac:dyDescent="0.25">
      <c r="A14" t="s">
        <v>16</v>
      </c>
      <c r="B14" t="s">
        <v>129</v>
      </c>
      <c r="C14" t="s">
        <v>430</v>
      </c>
      <c r="D14" t="s">
        <v>71</v>
      </c>
      <c r="E14" t="s">
        <v>71</v>
      </c>
      <c r="F14" t="s">
        <v>71</v>
      </c>
      <c r="G14" t="s">
        <v>1641</v>
      </c>
      <c r="H14" t="s">
        <v>1642</v>
      </c>
      <c r="I14" t="s">
        <v>483</v>
      </c>
      <c r="J14" t="s">
        <v>1643</v>
      </c>
      <c r="K14" t="s">
        <v>71</v>
      </c>
      <c r="L14" t="s">
        <v>71</v>
      </c>
      <c r="M14" t="s">
        <v>71</v>
      </c>
      <c r="N14" t="s">
        <v>1644</v>
      </c>
      <c r="O14" t="s">
        <v>1644</v>
      </c>
      <c r="P14" t="s">
        <v>1644</v>
      </c>
      <c r="Q14" t="s">
        <v>1645</v>
      </c>
      <c r="R14" t="s">
        <v>1645</v>
      </c>
    </row>
    <row r="15" spans="1:18" x14ac:dyDescent="0.25">
      <c r="A15" t="s">
        <v>16</v>
      </c>
      <c r="B15" t="s">
        <v>129</v>
      </c>
      <c r="C15" t="s">
        <v>430</v>
      </c>
      <c r="D15" t="s">
        <v>71</v>
      </c>
      <c r="E15" t="s">
        <v>71</v>
      </c>
      <c r="F15" t="s">
        <v>71</v>
      </c>
      <c r="G15" t="s">
        <v>1646</v>
      </c>
      <c r="H15" t="s">
        <v>1647</v>
      </c>
      <c r="I15" t="s">
        <v>84</v>
      </c>
      <c r="J15" t="s">
        <v>1648</v>
      </c>
      <c r="K15" t="s">
        <v>71</v>
      </c>
      <c r="L15" t="s">
        <v>71</v>
      </c>
      <c r="M15" t="s">
        <v>71</v>
      </c>
      <c r="N15" t="s">
        <v>71</v>
      </c>
      <c r="O15" t="s">
        <v>71</v>
      </c>
      <c r="P15" t="s">
        <v>71</v>
      </c>
      <c r="Q15" t="s">
        <v>71</v>
      </c>
      <c r="R15" t="s">
        <v>903</v>
      </c>
    </row>
    <row r="16" spans="1:18" x14ac:dyDescent="0.25">
      <c r="A16" t="s">
        <v>16</v>
      </c>
      <c r="B16" t="s">
        <v>1047</v>
      </c>
      <c r="D16" t="s">
        <v>71</v>
      </c>
      <c r="E16" t="s">
        <v>71</v>
      </c>
      <c r="F16" t="s">
        <v>71</v>
      </c>
      <c r="G16" t="s">
        <v>1625</v>
      </c>
      <c r="H16" t="s">
        <v>1626</v>
      </c>
      <c r="I16" t="s">
        <v>74</v>
      </c>
      <c r="J16" t="s">
        <v>1627</v>
      </c>
      <c r="K16" t="s">
        <v>71</v>
      </c>
      <c r="L16" t="s">
        <v>1628</v>
      </c>
      <c r="M16" t="s">
        <v>1629</v>
      </c>
      <c r="N16" t="s">
        <v>1629</v>
      </c>
      <c r="O16" t="s">
        <v>1630</v>
      </c>
      <c r="P16" t="s">
        <v>1631</v>
      </c>
      <c r="Q16" t="s">
        <v>1631</v>
      </c>
      <c r="R16" t="s">
        <v>1631</v>
      </c>
    </row>
    <row r="17" spans="1:18" x14ac:dyDescent="0.25">
      <c r="A17" t="s">
        <v>16</v>
      </c>
      <c r="B17" t="s">
        <v>1047</v>
      </c>
      <c r="D17" t="s">
        <v>71</v>
      </c>
      <c r="E17" t="s">
        <v>71</v>
      </c>
      <c r="F17" t="s">
        <v>71</v>
      </c>
      <c r="G17" t="s">
        <v>1632</v>
      </c>
      <c r="H17" t="s">
        <v>1633</v>
      </c>
      <c r="I17" t="s">
        <v>164</v>
      </c>
      <c r="J17" t="s">
        <v>1634</v>
      </c>
      <c r="K17" t="s">
        <v>71</v>
      </c>
      <c r="L17" t="s">
        <v>71</v>
      </c>
      <c r="M17" t="s">
        <v>1635</v>
      </c>
      <c r="N17" t="s">
        <v>1636</v>
      </c>
      <c r="O17" t="s">
        <v>1637</v>
      </c>
      <c r="P17" t="s">
        <v>1638</v>
      </c>
      <c r="Q17" t="s">
        <v>1639</v>
      </c>
      <c r="R17" t="s">
        <v>1640</v>
      </c>
    </row>
    <row r="18" spans="1:18" x14ac:dyDescent="0.25">
      <c r="A18" t="s">
        <v>16</v>
      </c>
      <c r="B18" t="s">
        <v>1047</v>
      </c>
      <c r="D18" t="s">
        <v>71</v>
      </c>
      <c r="E18" t="s">
        <v>71</v>
      </c>
      <c r="F18" t="s">
        <v>71</v>
      </c>
      <c r="G18" t="s">
        <v>1649</v>
      </c>
      <c r="H18" t="s">
        <v>1650</v>
      </c>
      <c r="I18" t="s">
        <v>483</v>
      </c>
      <c r="J18" t="s">
        <v>1651</v>
      </c>
      <c r="K18" t="s">
        <v>71</v>
      </c>
      <c r="L18" t="s">
        <v>71</v>
      </c>
      <c r="M18" t="s">
        <v>71</v>
      </c>
      <c r="N18" t="s">
        <v>1652</v>
      </c>
      <c r="O18" t="s">
        <v>71</v>
      </c>
      <c r="P18" t="s">
        <v>71</v>
      </c>
      <c r="Q18" t="s">
        <v>71</v>
      </c>
      <c r="R18" t="s">
        <v>71</v>
      </c>
    </row>
    <row r="19" spans="1:18" x14ac:dyDescent="0.25">
      <c r="A19" t="s">
        <v>16</v>
      </c>
      <c r="B19" t="s">
        <v>1047</v>
      </c>
      <c r="D19" t="s">
        <v>71</v>
      </c>
      <c r="E19" t="s">
        <v>71</v>
      </c>
      <c r="F19" t="s">
        <v>71</v>
      </c>
      <c r="G19" t="s">
        <v>1653</v>
      </c>
      <c r="H19" t="s">
        <v>1150</v>
      </c>
      <c r="I19" t="s">
        <v>84</v>
      </c>
      <c r="J19" t="s">
        <v>1654</v>
      </c>
      <c r="K19" t="s">
        <v>1655</v>
      </c>
      <c r="L19" t="s">
        <v>309</v>
      </c>
      <c r="M19" t="s">
        <v>309</v>
      </c>
      <c r="N19" t="s">
        <v>842</v>
      </c>
      <c r="O19" t="s">
        <v>842</v>
      </c>
      <c r="P19" t="s">
        <v>842</v>
      </c>
      <c r="Q19" t="s">
        <v>842</v>
      </c>
      <c r="R19" t="s">
        <v>842</v>
      </c>
    </row>
    <row r="20" spans="1:18" x14ac:dyDescent="0.25">
      <c r="A20" t="s">
        <v>16</v>
      </c>
      <c r="B20" t="s">
        <v>1047</v>
      </c>
      <c r="D20" t="s">
        <v>71</v>
      </c>
      <c r="E20" t="s">
        <v>71</v>
      </c>
      <c r="F20" t="s">
        <v>71</v>
      </c>
      <c r="G20" t="s">
        <v>1656</v>
      </c>
      <c r="H20" t="s">
        <v>1657</v>
      </c>
      <c r="I20" t="s">
        <v>84</v>
      </c>
      <c r="J20" t="s">
        <v>1658</v>
      </c>
      <c r="K20" t="s">
        <v>71</v>
      </c>
      <c r="L20" t="s">
        <v>71</v>
      </c>
      <c r="M20" t="s">
        <v>1659</v>
      </c>
      <c r="N20" t="s">
        <v>1659</v>
      </c>
      <c r="O20" t="s">
        <v>1659</v>
      </c>
      <c r="P20" t="s">
        <v>1659</v>
      </c>
      <c r="Q20" t="s">
        <v>1659</v>
      </c>
      <c r="R20" t="s">
        <v>1659</v>
      </c>
    </row>
    <row r="21" spans="1:18" x14ac:dyDescent="0.25">
      <c r="A21" t="s">
        <v>16</v>
      </c>
      <c r="B21" t="s">
        <v>1047</v>
      </c>
      <c r="D21" t="s">
        <v>71</v>
      </c>
      <c r="E21" t="s">
        <v>71</v>
      </c>
      <c r="F21" t="s">
        <v>71</v>
      </c>
      <c r="G21" t="s">
        <v>1660</v>
      </c>
      <c r="H21" t="s">
        <v>1661</v>
      </c>
      <c r="I21" t="s">
        <v>84</v>
      </c>
      <c r="J21" t="s">
        <v>1662</v>
      </c>
      <c r="K21" t="s">
        <v>71</v>
      </c>
      <c r="L21" t="s">
        <v>71</v>
      </c>
      <c r="M21" t="s">
        <v>98</v>
      </c>
      <c r="N21" t="s">
        <v>99</v>
      </c>
      <c r="O21" t="s">
        <v>97</v>
      </c>
      <c r="P21" t="s">
        <v>310</v>
      </c>
      <c r="Q21" t="s">
        <v>310</v>
      </c>
      <c r="R21" t="s">
        <v>310</v>
      </c>
    </row>
    <row r="22" spans="1:18" x14ac:dyDescent="0.25">
      <c r="A22" t="s">
        <v>16</v>
      </c>
      <c r="B22" t="s">
        <v>1047</v>
      </c>
      <c r="D22" t="s">
        <v>71</v>
      </c>
      <c r="E22" t="s">
        <v>71</v>
      </c>
      <c r="F22" t="s">
        <v>71</v>
      </c>
      <c r="G22" t="s">
        <v>1663</v>
      </c>
      <c r="H22" t="s">
        <v>1664</v>
      </c>
      <c r="I22" t="s">
        <v>84</v>
      </c>
      <c r="J22" t="s">
        <v>1665</v>
      </c>
      <c r="K22" t="s">
        <v>71</v>
      </c>
      <c r="L22" t="s">
        <v>71</v>
      </c>
      <c r="M22" t="s">
        <v>1666</v>
      </c>
      <c r="N22" t="s">
        <v>1667</v>
      </c>
      <c r="O22" t="s">
        <v>1668</v>
      </c>
      <c r="P22" t="s">
        <v>1669</v>
      </c>
      <c r="Q22" t="s">
        <v>1670</v>
      </c>
      <c r="R22" t="s">
        <v>1671</v>
      </c>
    </row>
    <row r="23" spans="1:18" x14ac:dyDescent="0.25">
      <c r="A23" t="s">
        <v>16</v>
      </c>
      <c r="B23" t="s">
        <v>1047</v>
      </c>
      <c r="D23" t="s">
        <v>71</v>
      </c>
      <c r="E23" t="s">
        <v>71</v>
      </c>
      <c r="F23" t="s">
        <v>71</v>
      </c>
      <c r="G23" t="s">
        <v>1672</v>
      </c>
      <c r="H23" t="s">
        <v>1673</v>
      </c>
      <c r="I23" t="s">
        <v>1249</v>
      </c>
      <c r="J23" t="s">
        <v>1674</v>
      </c>
      <c r="K23" t="s">
        <v>71</v>
      </c>
      <c r="L23" t="s">
        <v>71</v>
      </c>
      <c r="M23" t="s">
        <v>1675</v>
      </c>
      <c r="N23" t="s">
        <v>1676</v>
      </c>
      <c r="O23" t="s">
        <v>1677</v>
      </c>
      <c r="P23" t="s">
        <v>1678</v>
      </c>
      <c r="Q23" t="s">
        <v>1679</v>
      </c>
      <c r="R23" t="s">
        <v>1680</v>
      </c>
    </row>
    <row r="24" spans="1:18" x14ac:dyDescent="0.25">
      <c r="A24" t="s">
        <v>16</v>
      </c>
      <c r="B24" t="s">
        <v>1047</v>
      </c>
      <c r="D24" t="s">
        <v>71</v>
      </c>
      <c r="E24" t="s">
        <v>71</v>
      </c>
      <c r="F24" t="s">
        <v>71</v>
      </c>
      <c r="G24" t="s">
        <v>1681</v>
      </c>
      <c r="H24" t="s">
        <v>1682</v>
      </c>
      <c r="I24" t="s">
        <v>74</v>
      </c>
      <c r="J24" t="s">
        <v>1683</v>
      </c>
      <c r="K24" t="s">
        <v>71</v>
      </c>
      <c r="L24" t="s">
        <v>71</v>
      </c>
      <c r="M24" t="s">
        <v>71</v>
      </c>
      <c r="N24" t="s">
        <v>71</v>
      </c>
      <c r="O24" t="s">
        <v>71</v>
      </c>
      <c r="P24" t="s">
        <v>71</v>
      </c>
      <c r="Q24" t="s">
        <v>71</v>
      </c>
      <c r="R24" t="s">
        <v>123</v>
      </c>
    </row>
    <row r="25" spans="1:18" x14ac:dyDescent="0.25">
      <c r="A25" t="s">
        <v>16</v>
      </c>
      <c r="B25" t="s">
        <v>1047</v>
      </c>
      <c r="D25" t="s">
        <v>71</v>
      </c>
      <c r="E25" t="s">
        <v>71</v>
      </c>
      <c r="F25" t="s">
        <v>71</v>
      </c>
      <c r="G25" t="s">
        <v>1684</v>
      </c>
      <c r="H25" t="s">
        <v>1685</v>
      </c>
      <c r="I25" t="s">
        <v>74</v>
      </c>
      <c r="J25" t="s">
        <v>1686</v>
      </c>
      <c r="K25" t="s">
        <v>71</v>
      </c>
      <c r="L25" t="s">
        <v>71</v>
      </c>
      <c r="M25" t="s">
        <v>1687</v>
      </c>
      <c r="N25" t="s">
        <v>1687</v>
      </c>
      <c r="O25" t="s">
        <v>1609</v>
      </c>
      <c r="P25" t="s">
        <v>1688</v>
      </c>
      <c r="Q25" t="s">
        <v>1689</v>
      </c>
      <c r="R25" t="s">
        <v>1690</v>
      </c>
    </row>
    <row r="26" spans="1:18" x14ac:dyDescent="0.25">
      <c r="A26" t="s">
        <v>16</v>
      </c>
      <c r="B26" t="s">
        <v>1047</v>
      </c>
      <c r="D26" t="s">
        <v>71</v>
      </c>
      <c r="E26" t="s">
        <v>71</v>
      </c>
      <c r="F26" t="s">
        <v>71</v>
      </c>
      <c r="G26" t="s">
        <v>1691</v>
      </c>
      <c r="H26" t="s">
        <v>1692</v>
      </c>
      <c r="I26" t="s">
        <v>164</v>
      </c>
      <c r="J26" t="s">
        <v>1693</v>
      </c>
      <c r="K26" t="s">
        <v>1694</v>
      </c>
      <c r="L26" t="s">
        <v>123</v>
      </c>
      <c r="M26" t="s">
        <v>123</v>
      </c>
      <c r="N26" t="s">
        <v>123</v>
      </c>
      <c r="O26" t="s">
        <v>123</v>
      </c>
      <c r="P26" t="s">
        <v>123</v>
      </c>
      <c r="Q26" t="s">
        <v>123</v>
      </c>
      <c r="R26" t="s">
        <v>123</v>
      </c>
    </row>
    <row r="27" spans="1:18" x14ac:dyDescent="0.25">
      <c r="A27" t="s">
        <v>16</v>
      </c>
      <c r="B27" t="s">
        <v>1047</v>
      </c>
      <c r="D27" t="s">
        <v>71</v>
      </c>
      <c r="E27" t="s">
        <v>71</v>
      </c>
      <c r="F27" t="s">
        <v>71</v>
      </c>
      <c r="G27" t="s">
        <v>1695</v>
      </c>
      <c r="H27" t="s">
        <v>1696</v>
      </c>
      <c r="I27" t="s">
        <v>84</v>
      </c>
      <c r="J27" t="s">
        <v>1033</v>
      </c>
      <c r="K27" t="s">
        <v>71</v>
      </c>
      <c r="L27" t="s">
        <v>71</v>
      </c>
      <c r="M27" t="s">
        <v>137</v>
      </c>
      <c r="N27" t="s">
        <v>71</v>
      </c>
      <c r="O27" t="s">
        <v>71</v>
      </c>
      <c r="P27" t="s">
        <v>71</v>
      </c>
      <c r="Q27" t="s">
        <v>71</v>
      </c>
      <c r="R27" t="s">
        <v>605</v>
      </c>
    </row>
    <row r="28" spans="1:18" x14ac:dyDescent="0.25">
      <c r="A28" t="s">
        <v>16</v>
      </c>
      <c r="B28" t="s">
        <v>1047</v>
      </c>
      <c r="D28" t="s">
        <v>71</v>
      </c>
      <c r="E28" t="s">
        <v>71</v>
      </c>
      <c r="F28" t="s">
        <v>71</v>
      </c>
      <c r="G28" t="s">
        <v>1697</v>
      </c>
      <c r="H28" t="s">
        <v>1698</v>
      </c>
      <c r="I28" t="s">
        <v>74</v>
      </c>
      <c r="J28" t="s">
        <v>1699</v>
      </c>
      <c r="K28" t="s">
        <v>71</v>
      </c>
      <c r="L28" t="s">
        <v>71</v>
      </c>
      <c r="M28" t="s">
        <v>123</v>
      </c>
      <c r="N28" t="s">
        <v>71</v>
      </c>
      <c r="O28" t="s">
        <v>71</v>
      </c>
      <c r="P28" t="s">
        <v>71</v>
      </c>
      <c r="Q28" t="s">
        <v>71</v>
      </c>
      <c r="R28" t="s">
        <v>123</v>
      </c>
    </row>
    <row r="29" spans="1:18" x14ac:dyDescent="0.25">
      <c r="A29" t="s">
        <v>16</v>
      </c>
      <c r="B29" t="s">
        <v>1047</v>
      </c>
      <c r="D29" t="s">
        <v>71</v>
      </c>
      <c r="E29" t="s">
        <v>71</v>
      </c>
      <c r="F29" t="s">
        <v>71</v>
      </c>
      <c r="G29" t="s">
        <v>1700</v>
      </c>
      <c r="H29" t="s">
        <v>1701</v>
      </c>
      <c r="I29" t="s">
        <v>483</v>
      </c>
      <c r="J29" t="s">
        <v>1702</v>
      </c>
      <c r="K29" t="s">
        <v>71</v>
      </c>
      <c r="L29" t="s">
        <v>71</v>
      </c>
      <c r="M29" t="s">
        <v>71</v>
      </c>
      <c r="N29" t="s">
        <v>1702</v>
      </c>
      <c r="O29" t="s">
        <v>1702</v>
      </c>
      <c r="P29" t="s">
        <v>1702</v>
      </c>
      <c r="Q29" t="s">
        <v>1702</v>
      </c>
      <c r="R29" t="s">
        <v>1702</v>
      </c>
    </row>
    <row r="30" spans="1:18" x14ac:dyDescent="0.25">
      <c r="A30" t="s">
        <v>16</v>
      </c>
      <c r="B30" t="s">
        <v>1047</v>
      </c>
      <c r="D30" t="s">
        <v>71</v>
      </c>
      <c r="E30" t="s">
        <v>71</v>
      </c>
      <c r="F30" t="s">
        <v>71</v>
      </c>
      <c r="G30" t="s">
        <v>1703</v>
      </c>
      <c r="H30" t="s">
        <v>1704</v>
      </c>
      <c r="I30" t="s">
        <v>74</v>
      </c>
      <c r="J30" t="s">
        <v>1705</v>
      </c>
      <c r="K30" t="s">
        <v>1706</v>
      </c>
      <c r="L30" t="s">
        <v>1707</v>
      </c>
      <c r="M30" t="s">
        <v>1708</v>
      </c>
      <c r="N30" t="s">
        <v>1709</v>
      </c>
      <c r="O30" t="s">
        <v>1709</v>
      </c>
      <c r="P30" t="s">
        <v>1710</v>
      </c>
      <c r="Q30" t="s">
        <v>1710</v>
      </c>
      <c r="R30" t="s">
        <v>1711</v>
      </c>
    </row>
    <row r="31" spans="1:18" x14ac:dyDescent="0.25">
      <c r="A31" t="s">
        <v>16</v>
      </c>
      <c r="B31" t="s">
        <v>1047</v>
      </c>
      <c r="D31" t="s">
        <v>71</v>
      </c>
      <c r="E31" t="s">
        <v>71</v>
      </c>
      <c r="F31" t="s">
        <v>71</v>
      </c>
      <c r="G31" t="s">
        <v>1712</v>
      </c>
      <c r="H31" t="s">
        <v>1713</v>
      </c>
      <c r="I31" t="s">
        <v>74</v>
      </c>
      <c r="J31" t="s">
        <v>102</v>
      </c>
      <c r="K31" t="s">
        <v>71</v>
      </c>
      <c r="L31" t="s">
        <v>71</v>
      </c>
      <c r="M31" t="s">
        <v>1714</v>
      </c>
      <c r="N31" t="s">
        <v>1609</v>
      </c>
      <c r="O31" t="s">
        <v>1688</v>
      </c>
      <c r="P31" t="s">
        <v>1689</v>
      </c>
      <c r="Q31" t="s">
        <v>1715</v>
      </c>
      <c r="R31" t="s">
        <v>1716</v>
      </c>
    </row>
    <row r="32" spans="1:18" x14ac:dyDescent="0.25">
      <c r="A32" t="s">
        <v>16</v>
      </c>
      <c r="B32" t="s">
        <v>1047</v>
      </c>
      <c r="D32" t="s">
        <v>71</v>
      </c>
      <c r="E32" t="s">
        <v>71</v>
      </c>
      <c r="F32" t="s">
        <v>71</v>
      </c>
      <c r="G32" t="s">
        <v>1717</v>
      </c>
      <c r="H32" t="s">
        <v>1718</v>
      </c>
      <c r="I32" t="s">
        <v>84</v>
      </c>
      <c r="J32" t="s">
        <v>1719</v>
      </c>
      <c r="K32" t="s">
        <v>71</v>
      </c>
      <c r="L32" t="s">
        <v>71</v>
      </c>
      <c r="M32" t="s">
        <v>71</v>
      </c>
      <c r="N32" t="s">
        <v>71</v>
      </c>
      <c r="O32" t="s">
        <v>71</v>
      </c>
      <c r="P32" t="s">
        <v>71</v>
      </c>
      <c r="Q32" t="s">
        <v>71</v>
      </c>
      <c r="R32" t="s">
        <v>99</v>
      </c>
    </row>
    <row r="33" spans="1:18" x14ac:dyDescent="0.25">
      <c r="A33" t="s">
        <v>16</v>
      </c>
      <c r="B33" t="s">
        <v>1047</v>
      </c>
      <c r="D33" t="s">
        <v>71</v>
      </c>
      <c r="E33" t="s">
        <v>71</v>
      </c>
      <c r="F33" t="s">
        <v>71</v>
      </c>
      <c r="G33" t="s">
        <v>1720</v>
      </c>
      <c r="H33" t="s">
        <v>1721</v>
      </c>
      <c r="I33" t="s">
        <v>483</v>
      </c>
      <c r="J33" t="s">
        <v>1722</v>
      </c>
      <c r="K33" t="s">
        <v>71</v>
      </c>
      <c r="L33" t="s">
        <v>71</v>
      </c>
      <c r="M33" t="s">
        <v>71</v>
      </c>
      <c r="N33" t="s">
        <v>71</v>
      </c>
      <c r="O33" t="s">
        <v>71</v>
      </c>
      <c r="P33" t="s">
        <v>1723</v>
      </c>
      <c r="Q33" t="s">
        <v>71</v>
      </c>
      <c r="R33" t="s">
        <v>71</v>
      </c>
    </row>
    <row r="34" spans="1:18" x14ac:dyDescent="0.25">
      <c r="A34" t="s">
        <v>16</v>
      </c>
      <c r="B34" t="s">
        <v>1047</v>
      </c>
      <c r="D34" t="s">
        <v>71</v>
      </c>
      <c r="E34" t="s">
        <v>71</v>
      </c>
      <c r="F34" t="s">
        <v>71</v>
      </c>
      <c r="G34" t="s">
        <v>1724</v>
      </c>
      <c r="H34" t="s">
        <v>1725</v>
      </c>
      <c r="I34" t="s">
        <v>164</v>
      </c>
      <c r="J34" t="s">
        <v>1726</v>
      </c>
      <c r="K34" t="s">
        <v>1652</v>
      </c>
      <c r="L34" t="s">
        <v>1652</v>
      </c>
      <c r="M34" t="s">
        <v>1652</v>
      </c>
      <c r="N34" t="s">
        <v>1302</v>
      </c>
      <c r="O34" t="s">
        <v>1302</v>
      </c>
      <c r="P34" t="s">
        <v>1302</v>
      </c>
      <c r="Q34" t="s">
        <v>1302</v>
      </c>
      <c r="R34" t="s">
        <v>1302</v>
      </c>
    </row>
    <row r="35" spans="1:18" x14ac:dyDescent="0.25">
      <c r="A35" t="s">
        <v>16</v>
      </c>
      <c r="B35" t="s">
        <v>1047</v>
      </c>
      <c r="D35" t="s">
        <v>71</v>
      </c>
      <c r="E35" t="s">
        <v>71</v>
      </c>
      <c r="F35" t="s">
        <v>71</v>
      </c>
      <c r="G35" t="s">
        <v>1727</v>
      </c>
      <c r="H35" t="s">
        <v>1728</v>
      </c>
      <c r="I35" t="s">
        <v>74</v>
      </c>
      <c r="J35" t="s">
        <v>1729</v>
      </c>
      <c r="K35" t="s">
        <v>71</v>
      </c>
      <c r="L35" t="s">
        <v>71</v>
      </c>
      <c r="M35" t="s">
        <v>71</v>
      </c>
      <c r="N35" t="s">
        <v>123</v>
      </c>
      <c r="O35" t="s">
        <v>123</v>
      </c>
      <c r="P35" t="s">
        <v>123</v>
      </c>
      <c r="Q35" t="s">
        <v>123</v>
      </c>
      <c r="R35" t="s">
        <v>123</v>
      </c>
    </row>
    <row r="36" spans="1:18" x14ac:dyDescent="0.25">
      <c r="A36" t="s">
        <v>16</v>
      </c>
      <c r="B36" t="s">
        <v>1047</v>
      </c>
      <c r="D36" t="s">
        <v>71</v>
      </c>
      <c r="E36" t="s">
        <v>71</v>
      </c>
      <c r="F36" t="s">
        <v>71</v>
      </c>
      <c r="G36" t="s">
        <v>1730</v>
      </c>
      <c r="H36" t="s">
        <v>1731</v>
      </c>
      <c r="I36" t="s">
        <v>483</v>
      </c>
      <c r="J36" t="s">
        <v>1732</v>
      </c>
      <c r="K36" t="s">
        <v>71</v>
      </c>
      <c r="L36" t="s">
        <v>71</v>
      </c>
      <c r="M36" t="s">
        <v>71</v>
      </c>
      <c r="N36" t="s">
        <v>71</v>
      </c>
      <c r="O36" t="s">
        <v>71</v>
      </c>
      <c r="P36" t="s">
        <v>1733</v>
      </c>
      <c r="Q36" t="s">
        <v>71</v>
      </c>
      <c r="R36" t="s">
        <v>71</v>
      </c>
    </row>
    <row r="37" spans="1:18" x14ac:dyDescent="0.25">
      <c r="A37" t="s">
        <v>16</v>
      </c>
      <c r="B37" t="s">
        <v>1047</v>
      </c>
      <c r="D37" t="s">
        <v>71</v>
      </c>
      <c r="E37" t="s">
        <v>71</v>
      </c>
      <c r="F37" t="s">
        <v>71</v>
      </c>
      <c r="G37" t="s">
        <v>1734</v>
      </c>
      <c r="H37" t="s">
        <v>1735</v>
      </c>
      <c r="I37" t="s">
        <v>483</v>
      </c>
      <c r="J37" t="s">
        <v>1736</v>
      </c>
      <c r="K37" t="s">
        <v>71</v>
      </c>
      <c r="L37" t="s">
        <v>71</v>
      </c>
      <c r="M37" t="s">
        <v>71</v>
      </c>
      <c r="N37" t="s">
        <v>1652</v>
      </c>
      <c r="O37" t="s">
        <v>1652</v>
      </c>
      <c r="P37" t="s">
        <v>1652</v>
      </c>
      <c r="Q37" t="s">
        <v>1652</v>
      </c>
      <c r="R37" t="s">
        <v>1652</v>
      </c>
    </row>
    <row r="38" spans="1:18" x14ac:dyDescent="0.25">
      <c r="A38" t="s">
        <v>16</v>
      </c>
      <c r="B38" t="s">
        <v>1047</v>
      </c>
      <c r="D38" t="s">
        <v>71</v>
      </c>
      <c r="E38" t="s">
        <v>71</v>
      </c>
      <c r="F38" t="s">
        <v>71</v>
      </c>
      <c r="G38" t="s">
        <v>1737</v>
      </c>
      <c r="H38" t="s">
        <v>1738</v>
      </c>
      <c r="I38" t="s">
        <v>74</v>
      </c>
      <c r="J38" t="s">
        <v>1739</v>
      </c>
      <c r="K38" t="s">
        <v>71</v>
      </c>
      <c r="L38" t="s">
        <v>71</v>
      </c>
      <c r="M38" t="s">
        <v>71</v>
      </c>
      <c r="N38" t="s">
        <v>123</v>
      </c>
      <c r="O38" t="s">
        <v>123</v>
      </c>
      <c r="P38" t="s">
        <v>123</v>
      </c>
      <c r="Q38" t="s">
        <v>123</v>
      </c>
      <c r="R38" t="s">
        <v>123</v>
      </c>
    </row>
    <row r="39" spans="1:18" x14ac:dyDescent="0.25">
      <c r="A39" t="s">
        <v>16</v>
      </c>
      <c r="B39" t="s">
        <v>1047</v>
      </c>
      <c r="D39" t="s">
        <v>71</v>
      </c>
      <c r="E39" t="s">
        <v>71</v>
      </c>
      <c r="F39" t="s">
        <v>71</v>
      </c>
      <c r="G39" t="s">
        <v>1740</v>
      </c>
      <c r="H39" t="s">
        <v>1741</v>
      </c>
      <c r="I39" t="s">
        <v>483</v>
      </c>
      <c r="J39" t="s">
        <v>1742</v>
      </c>
      <c r="K39" t="s">
        <v>71</v>
      </c>
      <c r="L39" t="s">
        <v>71</v>
      </c>
      <c r="M39" t="s">
        <v>71</v>
      </c>
      <c r="N39" t="s">
        <v>1652</v>
      </c>
      <c r="O39" t="s">
        <v>1652</v>
      </c>
      <c r="P39" t="s">
        <v>1652</v>
      </c>
      <c r="Q39" t="s">
        <v>1652</v>
      </c>
      <c r="R39" t="s">
        <v>1652</v>
      </c>
    </row>
    <row r="40" spans="1:18" x14ac:dyDescent="0.25">
      <c r="A40" t="s">
        <v>16</v>
      </c>
      <c r="B40" t="s">
        <v>1047</v>
      </c>
      <c r="D40" t="s">
        <v>71</v>
      </c>
      <c r="E40" t="s">
        <v>71</v>
      </c>
      <c r="F40" t="s">
        <v>71</v>
      </c>
      <c r="G40" t="s">
        <v>1743</v>
      </c>
      <c r="H40" t="s">
        <v>1744</v>
      </c>
      <c r="I40" t="s">
        <v>483</v>
      </c>
      <c r="J40" t="s">
        <v>1745</v>
      </c>
      <c r="K40" t="s">
        <v>71</v>
      </c>
      <c r="L40" t="s">
        <v>71</v>
      </c>
      <c r="M40" t="s">
        <v>71</v>
      </c>
      <c r="N40" t="s">
        <v>1652</v>
      </c>
      <c r="O40" t="s">
        <v>1652</v>
      </c>
      <c r="P40" t="s">
        <v>1652</v>
      </c>
      <c r="Q40" t="s">
        <v>1652</v>
      </c>
      <c r="R40" t="s">
        <v>1652</v>
      </c>
    </row>
  </sheetData>
  <sortState ref="A2:R40">
    <sortCondition ref="B2:B40"/>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zoomScale="80" zoomScaleNormal="80" workbookViewId="0">
      <selection sqref="A1:R30"/>
    </sheetView>
  </sheetViews>
  <sheetFormatPr defaultRowHeight="15" x14ac:dyDescent="0.25"/>
  <cols>
    <col min="1" max="1" width="9.42578125" bestFit="1" customWidth="1"/>
    <col min="2" max="2" width="13.140625" bestFit="1" customWidth="1"/>
    <col min="3" max="3" width="12.28515625" customWidth="1"/>
    <col min="4" max="4" width="21.5703125" bestFit="1" customWidth="1"/>
    <col min="5" max="5" width="16.85546875" bestFit="1" customWidth="1"/>
    <col min="6" max="6" width="28" bestFit="1" customWidth="1"/>
    <col min="7" max="7" width="19.5703125" bestFit="1" customWidth="1"/>
    <col min="8" max="8" width="93.7109375" bestFit="1" customWidth="1"/>
    <col min="9" max="9" width="7.28515625" bestFit="1" customWidth="1"/>
    <col min="10" max="10" width="255.7109375" bestFit="1" customWidth="1"/>
    <col min="11" max="11" width="8.42578125" bestFit="1" customWidth="1"/>
    <col min="12" max="13" width="18.140625" bestFit="1" customWidth="1"/>
    <col min="14" max="18" width="8.42578125" bestFit="1" customWidth="1"/>
  </cols>
  <sheetData>
    <row r="1" spans="1:18" x14ac:dyDescent="0.25">
      <c r="A1" s="60" t="s">
        <v>51</v>
      </c>
      <c r="B1" s="60" t="s">
        <v>52</v>
      </c>
      <c r="C1" s="60" t="s">
        <v>53</v>
      </c>
      <c r="D1" s="60" t="s">
        <v>54</v>
      </c>
      <c r="E1" s="60" t="s">
        <v>55</v>
      </c>
      <c r="F1" s="60" t="s">
        <v>56</v>
      </c>
      <c r="G1" s="60" t="s">
        <v>57</v>
      </c>
      <c r="H1" s="60" t="s">
        <v>58</v>
      </c>
      <c r="I1" s="60" t="s">
        <v>59</v>
      </c>
      <c r="J1" s="60" t="s">
        <v>60</v>
      </c>
      <c r="K1" s="60" t="s">
        <v>61</v>
      </c>
      <c r="L1" s="60" t="s">
        <v>62</v>
      </c>
      <c r="M1" s="60" t="s">
        <v>63</v>
      </c>
      <c r="N1" s="60" t="s">
        <v>64</v>
      </c>
      <c r="O1" s="60" t="s">
        <v>65</v>
      </c>
      <c r="P1" s="60" t="s">
        <v>66</v>
      </c>
      <c r="Q1" s="60" t="s">
        <v>67</v>
      </c>
      <c r="R1" s="60" t="s">
        <v>68</v>
      </c>
    </row>
    <row r="2" spans="1:18" x14ac:dyDescent="0.25">
      <c r="A2" t="s">
        <v>17</v>
      </c>
      <c r="B2" t="s">
        <v>232</v>
      </c>
      <c r="C2" t="s">
        <v>31</v>
      </c>
      <c r="D2" t="s">
        <v>71</v>
      </c>
      <c r="E2" t="s">
        <v>71</v>
      </c>
      <c r="F2" t="s">
        <v>71</v>
      </c>
      <c r="G2" t="s">
        <v>560</v>
      </c>
      <c r="H2" t="s">
        <v>561</v>
      </c>
      <c r="I2" t="s">
        <v>84</v>
      </c>
      <c r="J2" t="s">
        <v>562</v>
      </c>
      <c r="K2" t="s">
        <v>71</v>
      </c>
      <c r="L2" t="s">
        <v>71</v>
      </c>
      <c r="M2" t="s">
        <v>71</v>
      </c>
      <c r="N2" t="s">
        <v>137</v>
      </c>
      <c r="O2" t="s">
        <v>137</v>
      </c>
      <c r="P2" t="s">
        <v>137</v>
      </c>
      <c r="Q2" t="s">
        <v>137</v>
      </c>
      <c r="R2" t="s">
        <v>137</v>
      </c>
    </row>
    <row r="3" spans="1:18" x14ac:dyDescent="0.25">
      <c r="A3" t="s">
        <v>17</v>
      </c>
      <c r="B3" t="s">
        <v>232</v>
      </c>
      <c r="C3" t="s">
        <v>505</v>
      </c>
      <c r="D3" t="s">
        <v>71</v>
      </c>
      <c r="E3" t="s">
        <v>71</v>
      </c>
      <c r="F3" t="s">
        <v>71</v>
      </c>
      <c r="G3" t="s">
        <v>514</v>
      </c>
      <c r="H3" t="s">
        <v>515</v>
      </c>
      <c r="I3" t="s">
        <v>247</v>
      </c>
      <c r="J3" t="s">
        <v>516</v>
      </c>
      <c r="K3" t="s">
        <v>71</v>
      </c>
      <c r="L3" t="s">
        <v>71</v>
      </c>
      <c r="M3" t="s">
        <v>71</v>
      </c>
      <c r="N3" t="s">
        <v>137</v>
      </c>
      <c r="O3" t="s">
        <v>517</v>
      </c>
      <c r="P3" t="s">
        <v>137</v>
      </c>
      <c r="Q3" t="s">
        <v>137</v>
      </c>
      <c r="R3" t="s">
        <v>518</v>
      </c>
    </row>
    <row r="4" spans="1:18" x14ac:dyDescent="0.25">
      <c r="A4" t="s">
        <v>17</v>
      </c>
      <c r="B4" t="s">
        <v>190</v>
      </c>
      <c r="C4" t="s">
        <v>31</v>
      </c>
      <c r="D4" t="s">
        <v>71</v>
      </c>
      <c r="E4" t="s">
        <v>71</v>
      </c>
      <c r="F4" t="s">
        <v>71</v>
      </c>
      <c r="G4" t="s">
        <v>578</v>
      </c>
      <c r="H4" t="s">
        <v>579</v>
      </c>
      <c r="I4" t="s">
        <v>84</v>
      </c>
      <c r="J4" t="s">
        <v>580</v>
      </c>
      <c r="K4" t="s">
        <v>137</v>
      </c>
      <c r="L4" t="s">
        <v>581</v>
      </c>
      <c r="M4" t="s">
        <v>582</v>
      </c>
      <c r="N4" t="s">
        <v>137</v>
      </c>
      <c r="O4" t="s">
        <v>137</v>
      </c>
      <c r="P4" t="s">
        <v>137</v>
      </c>
      <c r="Q4" t="s">
        <v>137</v>
      </c>
      <c r="R4" t="s">
        <v>137</v>
      </c>
    </row>
    <row r="5" spans="1:18" x14ac:dyDescent="0.25">
      <c r="A5" t="s">
        <v>17</v>
      </c>
      <c r="B5" t="s">
        <v>190</v>
      </c>
      <c r="C5" t="s">
        <v>583</v>
      </c>
      <c r="D5" t="s">
        <v>71</v>
      </c>
      <c r="E5" t="s">
        <v>71</v>
      </c>
      <c r="F5" t="s">
        <v>71</v>
      </c>
      <c r="G5" t="s">
        <v>651</v>
      </c>
      <c r="H5" t="s">
        <v>589</v>
      </c>
      <c r="I5" t="s">
        <v>84</v>
      </c>
      <c r="J5" t="s">
        <v>652</v>
      </c>
      <c r="K5" t="s">
        <v>653</v>
      </c>
      <c r="L5" t="s">
        <v>654</v>
      </c>
      <c r="M5" t="s">
        <v>654</v>
      </c>
      <c r="N5" t="s">
        <v>655</v>
      </c>
      <c r="O5" t="s">
        <v>656</v>
      </c>
      <c r="P5" t="s">
        <v>657</v>
      </c>
      <c r="Q5" t="s">
        <v>658</v>
      </c>
      <c r="R5" t="s">
        <v>659</v>
      </c>
    </row>
    <row r="6" spans="1:18" x14ac:dyDescent="0.25">
      <c r="A6" t="s">
        <v>17</v>
      </c>
      <c r="B6" t="s">
        <v>190</v>
      </c>
      <c r="C6" t="s">
        <v>676</v>
      </c>
      <c r="D6" t="s">
        <v>71</v>
      </c>
      <c r="E6" t="s">
        <v>71</v>
      </c>
      <c r="F6" t="s">
        <v>71</v>
      </c>
      <c r="G6" t="s">
        <v>660</v>
      </c>
      <c r="H6" t="s">
        <v>661</v>
      </c>
      <c r="I6" t="s">
        <v>84</v>
      </c>
      <c r="J6" t="s">
        <v>662</v>
      </c>
      <c r="K6" t="s">
        <v>663</v>
      </c>
      <c r="L6" t="s">
        <v>664</v>
      </c>
      <c r="M6" t="s">
        <v>665</v>
      </c>
      <c r="N6" t="s">
        <v>666</v>
      </c>
      <c r="O6" t="s">
        <v>667</v>
      </c>
      <c r="P6" t="s">
        <v>668</v>
      </c>
      <c r="Q6" t="s">
        <v>669</v>
      </c>
      <c r="R6" t="s">
        <v>670</v>
      </c>
    </row>
    <row r="7" spans="1:18" x14ac:dyDescent="0.25">
      <c r="A7" t="s">
        <v>17</v>
      </c>
      <c r="B7" t="s">
        <v>190</v>
      </c>
      <c r="C7" t="s">
        <v>430</v>
      </c>
      <c r="D7" t="s">
        <v>71</v>
      </c>
      <c r="E7" t="s">
        <v>71</v>
      </c>
      <c r="F7" t="s">
        <v>71</v>
      </c>
      <c r="G7" t="s">
        <v>465</v>
      </c>
      <c r="H7" t="s">
        <v>466</v>
      </c>
      <c r="I7" t="s">
        <v>74</v>
      </c>
      <c r="J7" t="s">
        <v>467</v>
      </c>
      <c r="K7" t="s">
        <v>71</v>
      </c>
      <c r="L7" t="s">
        <v>71</v>
      </c>
      <c r="M7" t="s">
        <v>137</v>
      </c>
      <c r="N7" t="s">
        <v>213</v>
      </c>
      <c r="O7" t="s">
        <v>308</v>
      </c>
      <c r="P7" t="s">
        <v>309</v>
      </c>
      <c r="Q7" t="s">
        <v>310</v>
      </c>
      <c r="R7" t="s">
        <v>99</v>
      </c>
    </row>
    <row r="8" spans="1:18" x14ac:dyDescent="0.25">
      <c r="A8" t="s">
        <v>17</v>
      </c>
      <c r="B8" t="s">
        <v>69</v>
      </c>
      <c r="C8" t="s">
        <v>430</v>
      </c>
      <c r="D8" t="s">
        <v>71</v>
      </c>
      <c r="E8" t="s">
        <v>71</v>
      </c>
      <c r="F8" t="s">
        <v>71</v>
      </c>
      <c r="G8" t="s">
        <v>1005</v>
      </c>
      <c r="H8" t="s">
        <v>1006</v>
      </c>
      <c r="I8" t="s">
        <v>74</v>
      </c>
      <c r="J8" t="s">
        <v>1007</v>
      </c>
      <c r="K8" t="s">
        <v>71</v>
      </c>
      <c r="L8" t="s">
        <v>71</v>
      </c>
      <c r="M8" t="s">
        <v>137</v>
      </c>
      <c r="N8" t="s">
        <v>213</v>
      </c>
      <c r="O8" t="s">
        <v>308</v>
      </c>
      <c r="P8" t="s">
        <v>309</v>
      </c>
      <c r="Q8" t="s">
        <v>310</v>
      </c>
      <c r="R8" t="s">
        <v>99</v>
      </c>
    </row>
    <row r="9" spans="1:18" x14ac:dyDescent="0.25">
      <c r="A9" t="s">
        <v>17</v>
      </c>
      <c r="B9" t="s">
        <v>69</v>
      </c>
      <c r="C9" t="s">
        <v>734</v>
      </c>
      <c r="D9" t="s">
        <v>71</v>
      </c>
      <c r="E9" t="s">
        <v>71</v>
      </c>
      <c r="F9" t="s">
        <v>71</v>
      </c>
      <c r="G9" t="s">
        <v>914</v>
      </c>
      <c r="H9" t="s">
        <v>915</v>
      </c>
      <c r="I9" t="s">
        <v>84</v>
      </c>
      <c r="J9" t="s">
        <v>916</v>
      </c>
      <c r="K9" t="s">
        <v>917</v>
      </c>
      <c r="L9" t="s">
        <v>918</v>
      </c>
      <c r="M9" t="s">
        <v>919</v>
      </c>
      <c r="N9" t="s">
        <v>920</v>
      </c>
      <c r="O9" t="s">
        <v>921</v>
      </c>
      <c r="P9" t="s">
        <v>922</v>
      </c>
      <c r="Q9" t="s">
        <v>923</v>
      </c>
      <c r="R9" t="s">
        <v>924</v>
      </c>
    </row>
    <row r="10" spans="1:18" x14ac:dyDescent="0.25">
      <c r="A10" t="s">
        <v>17</v>
      </c>
      <c r="B10" t="s">
        <v>69</v>
      </c>
      <c r="C10" t="s">
        <v>70</v>
      </c>
      <c r="D10" t="s">
        <v>71</v>
      </c>
      <c r="E10" t="s">
        <v>71</v>
      </c>
      <c r="F10" t="s">
        <v>71</v>
      </c>
      <c r="G10" t="s">
        <v>925</v>
      </c>
      <c r="H10" t="s">
        <v>926</v>
      </c>
      <c r="I10" t="s">
        <v>84</v>
      </c>
      <c r="J10" t="s">
        <v>927</v>
      </c>
      <c r="K10" t="s">
        <v>928</v>
      </c>
      <c r="L10" t="s">
        <v>929</v>
      </c>
      <c r="M10" t="s">
        <v>930</v>
      </c>
      <c r="N10" t="s">
        <v>931</v>
      </c>
      <c r="O10" t="s">
        <v>932</v>
      </c>
      <c r="P10" t="s">
        <v>933</v>
      </c>
      <c r="Q10" t="s">
        <v>934</v>
      </c>
      <c r="R10" t="s">
        <v>935</v>
      </c>
    </row>
    <row r="11" spans="1:18" x14ac:dyDescent="0.25">
      <c r="A11" t="s">
        <v>17</v>
      </c>
      <c r="B11" t="s">
        <v>129</v>
      </c>
      <c r="C11" t="s">
        <v>130</v>
      </c>
      <c r="D11" t="s">
        <v>71</v>
      </c>
      <c r="E11" t="s">
        <v>71</v>
      </c>
      <c r="F11" t="s">
        <v>71</v>
      </c>
      <c r="G11" t="s">
        <v>177</v>
      </c>
      <c r="H11" t="s">
        <v>157</v>
      </c>
      <c r="I11" t="s">
        <v>141</v>
      </c>
      <c r="J11" t="s">
        <v>149</v>
      </c>
      <c r="K11" t="s">
        <v>71</v>
      </c>
      <c r="L11" t="s">
        <v>71</v>
      </c>
      <c r="M11" t="s">
        <v>71</v>
      </c>
      <c r="N11" t="s">
        <v>137</v>
      </c>
      <c r="O11" t="s">
        <v>137</v>
      </c>
      <c r="P11" t="s">
        <v>137</v>
      </c>
      <c r="Q11" t="s">
        <v>137</v>
      </c>
      <c r="R11" t="s">
        <v>137</v>
      </c>
    </row>
    <row r="12" spans="1:18" x14ac:dyDescent="0.25">
      <c r="A12" t="s">
        <v>17</v>
      </c>
      <c r="B12" t="s">
        <v>1047</v>
      </c>
      <c r="D12" t="s">
        <v>71</v>
      </c>
      <c r="E12" t="s">
        <v>71</v>
      </c>
      <c r="F12" t="s">
        <v>71</v>
      </c>
      <c r="G12" t="s">
        <v>1746</v>
      </c>
      <c r="H12" t="s">
        <v>1747</v>
      </c>
      <c r="I12" t="s">
        <v>84</v>
      </c>
      <c r="J12" t="s">
        <v>1748</v>
      </c>
      <c r="K12" t="s">
        <v>1749</v>
      </c>
      <c r="L12" t="s">
        <v>1750</v>
      </c>
      <c r="M12" t="s">
        <v>1751</v>
      </c>
      <c r="N12" t="s">
        <v>1752</v>
      </c>
      <c r="O12" t="s">
        <v>1753</v>
      </c>
      <c r="P12" t="s">
        <v>1754</v>
      </c>
      <c r="Q12" t="s">
        <v>1755</v>
      </c>
      <c r="R12" t="s">
        <v>1756</v>
      </c>
    </row>
    <row r="13" spans="1:18" x14ac:dyDescent="0.25">
      <c r="A13" t="s">
        <v>17</v>
      </c>
      <c r="B13" t="s">
        <v>1047</v>
      </c>
      <c r="D13" t="s">
        <v>71</v>
      </c>
      <c r="E13" t="s">
        <v>71</v>
      </c>
      <c r="F13" t="s">
        <v>71</v>
      </c>
      <c r="G13" t="s">
        <v>1757</v>
      </c>
      <c r="H13" t="s">
        <v>1758</v>
      </c>
      <c r="I13" t="s">
        <v>84</v>
      </c>
      <c r="J13" t="s">
        <v>1759</v>
      </c>
      <c r="K13" t="s">
        <v>137</v>
      </c>
      <c r="L13" t="s">
        <v>137</v>
      </c>
      <c r="M13" t="s">
        <v>137</v>
      </c>
      <c r="N13" t="s">
        <v>137</v>
      </c>
      <c r="O13" t="s">
        <v>871</v>
      </c>
      <c r="P13" t="s">
        <v>1760</v>
      </c>
      <c r="Q13" t="s">
        <v>1761</v>
      </c>
      <c r="R13" t="s">
        <v>1761</v>
      </c>
    </row>
    <row r="14" spans="1:18" x14ac:dyDescent="0.25">
      <c r="A14" t="s">
        <v>17</v>
      </c>
      <c r="B14" t="s">
        <v>1047</v>
      </c>
      <c r="D14" t="s">
        <v>71</v>
      </c>
      <c r="E14" t="s">
        <v>71</v>
      </c>
      <c r="F14" t="s">
        <v>71</v>
      </c>
      <c r="G14" t="s">
        <v>1762</v>
      </c>
      <c r="H14" t="s">
        <v>1763</v>
      </c>
      <c r="I14" t="s">
        <v>84</v>
      </c>
      <c r="J14" t="s">
        <v>1764</v>
      </c>
      <c r="K14" t="s">
        <v>71</v>
      </c>
      <c r="L14" t="s">
        <v>71</v>
      </c>
      <c r="M14" t="s">
        <v>137</v>
      </c>
      <c r="N14" t="s">
        <v>137</v>
      </c>
      <c r="O14" t="s">
        <v>137</v>
      </c>
      <c r="P14" t="s">
        <v>137</v>
      </c>
      <c r="Q14" t="s">
        <v>137</v>
      </c>
      <c r="R14" t="s">
        <v>137</v>
      </c>
    </row>
    <row r="15" spans="1:18" x14ac:dyDescent="0.25">
      <c r="A15" t="s">
        <v>17</v>
      </c>
      <c r="B15" t="s">
        <v>1047</v>
      </c>
      <c r="D15" t="s">
        <v>71</v>
      </c>
      <c r="E15" t="s">
        <v>71</v>
      </c>
      <c r="F15" t="s">
        <v>71</v>
      </c>
      <c r="G15" t="s">
        <v>1765</v>
      </c>
      <c r="H15" t="s">
        <v>1766</v>
      </c>
      <c r="I15" t="s">
        <v>84</v>
      </c>
      <c r="J15" t="s">
        <v>1767</v>
      </c>
      <c r="K15" t="s">
        <v>1768</v>
      </c>
      <c r="L15" t="s">
        <v>1769</v>
      </c>
      <c r="M15" t="s">
        <v>1770</v>
      </c>
      <c r="N15" t="s">
        <v>1771</v>
      </c>
      <c r="O15" t="s">
        <v>1772</v>
      </c>
      <c r="P15" t="s">
        <v>1773</v>
      </c>
      <c r="Q15" t="s">
        <v>1774</v>
      </c>
      <c r="R15" t="s">
        <v>1775</v>
      </c>
    </row>
    <row r="16" spans="1:18" x14ac:dyDescent="0.25">
      <c r="A16" t="s">
        <v>17</v>
      </c>
      <c r="B16" t="s">
        <v>1047</v>
      </c>
      <c r="D16" t="s">
        <v>71</v>
      </c>
      <c r="E16" t="s">
        <v>71</v>
      </c>
      <c r="F16" t="s">
        <v>71</v>
      </c>
      <c r="G16" t="s">
        <v>1776</v>
      </c>
      <c r="H16" t="s">
        <v>1777</v>
      </c>
      <c r="I16" t="s">
        <v>84</v>
      </c>
      <c r="J16" t="s">
        <v>1778</v>
      </c>
      <c r="K16" t="s">
        <v>71</v>
      </c>
      <c r="L16" t="s">
        <v>71</v>
      </c>
      <c r="M16" t="s">
        <v>1779</v>
      </c>
      <c r="N16" t="s">
        <v>1779</v>
      </c>
      <c r="O16" t="s">
        <v>1780</v>
      </c>
      <c r="P16" t="s">
        <v>1781</v>
      </c>
      <c r="Q16" t="s">
        <v>1782</v>
      </c>
      <c r="R16" t="s">
        <v>1783</v>
      </c>
    </row>
    <row r="17" spans="1:18" x14ac:dyDescent="0.25">
      <c r="A17" t="s">
        <v>17</v>
      </c>
      <c r="B17" t="s">
        <v>1047</v>
      </c>
      <c r="D17" t="s">
        <v>71</v>
      </c>
      <c r="E17" t="s">
        <v>71</v>
      </c>
      <c r="F17" t="s">
        <v>71</v>
      </c>
      <c r="G17" t="s">
        <v>1784</v>
      </c>
      <c r="H17" t="s">
        <v>1785</v>
      </c>
      <c r="I17" t="s">
        <v>74</v>
      </c>
      <c r="J17" t="s">
        <v>1786</v>
      </c>
      <c r="K17" t="s">
        <v>71</v>
      </c>
      <c r="L17" t="s">
        <v>71</v>
      </c>
      <c r="M17" t="s">
        <v>71</v>
      </c>
      <c r="N17" t="s">
        <v>104</v>
      </c>
      <c r="O17" t="s">
        <v>128</v>
      </c>
      <c r="P17" t="s">
        <v>146</v>
      </c>
      <c r="Q17" t="s">
        <v>283</v>
      </c>
      <c r="R17" t="s">
        <v>123</v>
      </c>
    </row>
    <row r="18" spans="1:18" x14ac:dyDescent="0.25">
      <c r="A18" t="s">
        <v>17</v>
      </c>
      <c r="B18" t="s">
        <v>1047</v>
      </c>
      <c r="D18" t="s">
        <v>71</v>
      </c>
      <c r="E18" t="s">
        <v>71</v>
      </c>
      <c r="F18" t="s">
        <v>71</v>
      </c>
      <c r="G18" t="s">
        <v>1787</v>
      </c>
      <c r="H18" t="s">
        <v>1788</v>
      </c>
      <c r="I18" t="s">
        <v>84</v>
      </c>
      <c r="J18" t="s">
        <v>1789</v>
      </c>
      <c r="K18" t="s">
        <v>71</v>
      </c>
      <c r="L18" t="s">
        <v>71</v>
      </c>
      <c r="M18" t="s">
        <v>71</v>
      </c>
      <c r="N18" t="s">
        <v>137</v>
      </c>
      <c r="O18" t="s">
        <v>137</v>
      </c>
      <c r="P18" t="s">
        <v>998</v>
      </c>
      <c r="Q18" t="s">
        <v>1000</v>
      </c>
      <c r="R18" t="s">
        <v>1790</v>
      </c>
    </row>
    <row r="19" spans="1:18" x14ac:dyDescent="0.25">
      <c r="A19" t="s">
        <v>17</v>
      </c>
      <c r="B19" t="s">
        <v>1047</v>
      </c>
      <c r="D19" t="s">
        <v>71</v>
      </c>
      <c r="E19" t="s">
        <v>71</v>
      </c>
      <c r="F19" t="s">
        <v>71</v>
      </c>
      <c r="G19" t="s">
        <v>1791</v>
      </c>
      <c r="H19" t="s">
        <v>1792</v>
      </c>
      <c r="I19" t="s">
        <v>84</v>
      </c>
      <c r="J19" t="s">
        <v>1793</v>
      </c>
      <c r="K19" t="s">
        <v>1794</v>
      </c>
      <c r="L19" t="s">
        <v>1795</v>
      </c>
      <c r="M19" t="s">
        <v>1796</v>
      </c>
      <c r="N19" t="s">
        <v>137</v>
      </c>
      <c r="O19" t="s">
        <v>1797</v>
      </c>
      <c r="P19" t="s">
        <v>1797</v>
      </c>
      <c r="Q19" t="s">
        <v>1797</v>
      </c>
      <c r="R19" t="s">
        <v>1798</v>
      </c>
    </row>
    <row r="20" spans="1:18" x14ac:dyDescent="0.25">
      <c r="A20" t="s">
        <v>17</v>
      </c>
      <c r="B20" t="s">
        <v>1047</v>
      </c>
      <c r="D20" t="s">
        <v>71</v>
      </c>
      <c r="E20" t="s">
        <v>71</v>
      </c>
      <c r="F20" t="s">
        <v>71</v>
      </c>
      <c r="G20" t="s">
        <v>1799</v>
      </c>
      <c r="H20" t="s">
        <v>1800</v>
      </c>
      <c r="I20" t="s">
        <v>74</v>
      </c>
      <c r="J20" t="s">
        <v>1801</v>
      </c>
      <c r="K20" t="s">
        <v>1802</v>
      </c>
      <c r="L20" t="s">
        <v>1803</v>
      </c>
      <c r="M20" t="s">
        <v>123</v>
      </c>
      <c r="N20" t="s">
        <v>123</v>
      </c>
      <c r="O20" t="s">
        <v>123</v>
      </c>
      <c r="P20" t="s">
        <v>123</v>
      </c>
      <c r="Q20" t="s">
        <v>123</v>
      </c>
      <c r="R20" t="s">
        <v>123</v>
      </c>
    </row>
    <row r="21" spans="1:18" x14ac:dyDescent="0.25">
      <c r="A21" t="s">
        <v>17</v>
      </c>
      <c r="B21" t="s">
        <v>1047</v>
      </c>
      <c r="D21" t="s">
        <v>71</v>
      </c>
      <c r="E21" t="s">
        <v>71</v>
      </c>
      <c r="F21" t="s">
        <v>71</v>
      </c>
      <c r="G21" t="s">
        <v>1804</v>
      </c>
      <c r="H21" t="s">
        <v>1805</v>
      </c>
      <c r="I21" t="s">
        <v>84</v>
      </c>
      <c r="J21" t="s">
        <v>1806</v>
      </c>
      <c r="K21" t="s">
        <v>1807</v>
      </c>
      <c r="L21" t="s">
        <v>1808</v>
      </c>
      <c r="M21" t="s">
        <v>1390</v>
      </c>
      <c r="N21" t="s">
        <v>1390</v>
      </c>
      <c r="O21" t="s">
        <v>1390</v>
      </c>
      <c r="P21" t="s">
        <v>1390</v>
      </c>
      <c r="Q21" t="s">
        <v>1390</v>
      </c>
      <c r="R21" t="s">
        <v>1390</v>
      </c>
    </row>
    <row r="22" spans="1:18" x14ac:dyDescent="0.25">
      <c r="A22" t="s">
        <v>17</v>
      </c>
      <c r="B22" t="s">
        <v>1047</v>
      </c>
      <c r="D22" t="s">
        <v>71</v>
      </c>
      <c r="E22" t="s">
        <v>71</v>
      </c>
      <c r="F22" t="s">
        <v>71</v>
      </c>
      <c r="G22" t="s">
        <v>1809</v>
      </c>
      <c r="H22" t="s">
        <v>1810</v>
      </c>
      <c r="I22" t="s">
        <v>74</v>
      </c>
      <c r="J22" t="s">
        <v>1811</v>
      </c>
      <c r="K22" t="s">
        <v>1812</v>
      </c>
      <c r="L22" t="s">
        <v>98</v>
      </c>
      <c r="M22" t="s">
        <v>98</v>
      </c>
      <c r="N22" t="s">
        <v>98</v>
      </c>
      <c r="O22" t="s">
        <v>1189</v>
      </c>
      <c r="P22" t="s">
        <v>99</v>
      </c>
      <c r="Q22" t="s">
        <v>1813</v>
      </c>
      <c r="R22" t="s">
        <v>97</v>
      </c>
    </row>
    <row r="23" spans="1:18" x14ac:dyDescent="0.25">
      <c r="A23" t="s">
        <v>17</v>
      </c>
      <c r="B23" t="s">
        <v>1047</v>
      </c>
      <c r="D23" t="s">
        <v>71</v>
      </c>
      <c r="E23" t="s">
        <v>71</v>
      </c>
      <c r="F23" t="s">
        <v>71</v>
      </c>
      <c r="G23" t="s">
        <v>1814</v>
      </c>
      <c r="H23" t="s">
        <v>1815</v>
      </c>
      <c r="I23" t="s">
        <v>74</v>
      </c>
      <c r="J23" t="s">
        <v>1816</v>
      </c>
      <c r="K23" t="s">
        <v>1817</v>
      </c>
      <c r="L23" t="s">
        <v>1817</v>
      </c>
      <c r="M23" t="s">
        <v>1817</v>
      </c>
      <c r="N23" t="s">
        <v>1818</v>
      </c>
      <c r="O23" t="s">
        <v>1614</v>
      </c>
      <c r="P23" t="s">
        <v>1819</v>
      </c>
      <c r="Q23" t="s">
        <v>1820</v>
      </c>
      <c r="R23" t="s">
        <v>1178</v>
      </c>
    </row>
    <row r="24" spans="1:18" x14ac:dyDescent="0.25">
      <c r="A24" t="s">
        <v>17</v>
      </c>
      <c r="B24" t="s">
        <v>1047</v>
      </c>
      <c r="D24" t="s">
        <v>71</v>
      </c>
      <c r="E24" t="s">
        <v>71</v>
      </c>
      <c r="F24" t="s">
        <v>71</v>
      </c>
      <c r="G24" t="s">
        <v>1821</v>
      </c>
      <c r="H24" t="s">
        <v>1822</v>
      </c>
      <c r="I24" t="s">
        <v>84</v>
      </c>
      <c r="J24" t="s">
        <v>1823</v>
      </c>
      <c r="K24" t="s">
        <v>71</v>
      </c>
      <c r="L24" t="s">
        <v>71</v>
      </c>
      <c r="M24" t="s">
        <v>71</v>
      </c>
      <c r="N24" t="s">
        <v>137</v>
      </c>
      <c r="O24" t="s">
        <v>137</v>
      </c>
      <c r="P24" t="s">
        <v>137</v>
      </c>
      <c r="Q24" t="s">
        <v>137</v>
      </c>
      <c r="R24" t="s">
        <v>137</v>
      </c>
    </row>
    <row r="25" spans="1:18" x14ac:dyDescent="0.25">
      <c r="A25" t="s">
        <v>17</v>
      </c>
      <c r="B25" t="s">
        <v>1047</v>
      </c>
      <c r="D25" t="s">
        <v>71</v>
      </c>
      <c r="E25" t="s">
        <v>71</v>
      </c>
      <c r="F25" t="s">
        <v>71</v>
      </c>
      <c r="G25" t="s">
        <v>1824</v>
      </c>
      <c r="H25" t="s">
        <v>1825</v>
      </c>
      <c r="I25" t="s">
        <v>84</v>
      </c>
      <c r="J25" t="s">
        <v>1826</v>
      </c>
      <c r="K25" t="s">
        <v>71</v>
      </c>
      <c r="L25" t="s">
        <v>71</v>
      </c>
      <c r="M25" t="s">
        <v>71</v>
      </c>
      <c r="N25" t="s">
        <v>137</v>
      </c>
      <c r="O25" t="s">
        <v>137</v>
      </c>
      <c r="P25" t="s">
        <v>137</v>
      </c>
      <c r="Q25" t="s">
        <v>137</v>
      </c>
      <c r="R25" t="s">
        <v>137</v>
      </c>
    </row>
    <row r="26" spans="1:18" x14ac:dyDescent="0.25">
      <c r="A26" t="s">
        <v>17</v>
      </c>
      <c r="B26" t="s">
        <v>1047</v>
      </c>
      <c r="D26" t="s">
        <v>71</v>
      </c>
      <c r="E26" t="s">
        <v>71</v>
      </c>
      <c r="F26" t="s">
        <v>71</v>
      </c>
      <c r="G26" t="s">
        <v>1827</v>
      </c>
      <c r="H26" t="s">
        <v>1828</v>
      </c>
      <c r="I26" t="s">
        <v>84</v>
      </c>
      <c r="J26" t="s">
        <v>1829</v>
      </c>
      <c r="K26" t="s">
        <v>1830</v>
      </c>
      <c r="L26" t="s">
        <v>1831</v>
      </c>
      <c r="M26" t="s">
        <v>1831</v>
      </c>
      <c r="N26" t="s">
        <v>137</v>
      </c>
      <c r="O26" t="s">
        <v>137</v>
      </c>
      <c r="P26" t="s">
        <v>137</v>
      </c>
      <c r="Q26" t="s">
        <v>137</v>
      </c>
      <c r="R26" t="s">
        <v>137</v>
      </c>
    </row>
    <row r="27" spans="1:18" x14ac:dyDescent="0.25">
      <c r="A27" t="s">
        <v>17</v>
      </c>
      <c r="B27" t="s">
        <v>1047</v>
      </c>
      <c r="D27" t="s">
        <v>71</v>
      </c>
      <c r="E27" t="s">
        <v>71</v>
      </c>
      <c r="F27" t="s">
        <v>71</v>
      </c>
      <c r="G27" t="s">
        <v>1832</v>
      </c>
      <c r="H27" t="s">
        <v>1833</v>
      </c>
      <c r="I27" t="s">
        <v>84</v>
      </c>
      <c r="J27" t="s">
        <v>1834</v>
      </c>
      <c r="K27" t="s">
        <v>71</v>
      </c>
      <c r="L27" t="s">
        <v>71</v>
      </c>
      <c r="M27" t="s">
        <v>71</v>
      </c>
      <c r="N27" t="s">
        <v>276</v>
      </c>
      <c r="O27" t="s">
        <v>276</v>
      </c>
      <c r="P27" t="s">
        <v>276</v>
      </c>
      <c r="Q27" t="s">
        <v>276</v>
      </c>
      <c r="R27" t="s">
        <v>276</v>
      </c>
    </row>
    <row r="28" spans="1:18" x14ac:dyDescent="0.25">
      <c r="A28" t="s">
        <v>17</v>
      </c>
      <c r="B28" t="s">
        <v>1047</v>
      </c>
      <c r="D28" t="s">
        <v>71</v>
      </c>
      <c r="E28" t="s">
        <v>71</v>
      </c>
      <c r="F28" t="s">
        <v>71</v>
      </c>
      <c r="G28" t="s">
        <v>1835</v>
      </c>
      <c r="H28" t="s">
        <v>1836</v>
      </c>
      <c r="I28" t="s">
        <v>84</v>
      </c>
      <c r="J28" t="s">
        <v>1837</v>
      </c>
      <c r="K28" t="s">
        <v>71</v>
      </c>
      <c r="L28" t="s">
        <v>71</v>
      </c>
      <c r="M28" t="s">
        <v>71</v>
      </c>
      <c r="N28" t="s">
        <v>71</v>
      </c>
      <c r="O28" t="s">
        <v>71</v>
      </c>
      <c r="P28" t="s">
        <v>71</v>
      </c>
      <c r="Q28" t="s">
        <v>71</v>
      </c>
      <c r="R28" t="s">
        <v>71</v>
      </c>
    </row>
    <row r="29" spans="1:18" x14ac:dyDescent="0.25">
      <c r="A29" t="s">
        <v>17</v>
      </c>
      <c r="B29" t="s">
        <v>1047</v>
      </c>
      <c r="D29" t="s">
        <v>71</v>
      </c>
      <c r="E29" t="s">
        <v>71</v>
      </c>
      <c r="F29" t="s">
        <v>71</v>
      </c>
      <c r="G29" t="s">
        <v>1838</v>
      </c>
      <c r="H29" t="s">
        <v>1839</v>
      </c>
      <c r="I29" t="s">
        <v>84</v>
      </c>
      <c r="J29" t="s">
        <v>1840</v>
      </c>
      <c r="K29" t="s">
        <v>71</v>
      </c>
      <c r="L29" t="s">
        <v>71</v>
      </c>
      <c r="M29" t="s">
        <v>1841</v>
      </c>
      <c r="N29" t="s">
        <v>1842</v>
      </c>
      <c r="O29" t="s">
        <v>1843</v>
      </c>
      <c r="P29" t="s">
        <v>1844</v>
      </c>
      <c r="Q29" t="s">
        <v>1845</v>
      </c>
      <c r="R29" t="s">
        <v>1846</v>
      </c>
    </row>
    <row r="30" spans="1:18" x14ac:dyDescent="0.25">
      <c r="A30" t="s">
        <v>17</v>
      </c>
      <c r="B30" t="s">
        <v>1047</v>
      </c>
      <c r="D30" t="s">
        <v>71</v>
      </c>
      <c r="E30" t="s">
        <v>71</v>
      </c>
      <c r="F30" t="s">
        <v>71</v>
      </c>
      <c r="G30" t="s">
        <v>1847</v>
      </c>
      <c r="H30" t="s">
        <v>1848</v>
      </c>
      <c r="I30" t="s">
        <v>84</v>
      </c>
      <c r="J30" t="s">
        <v>1840</v>
      </c>
      <c r="K30" t="s">
        <v>71</v>
      </c>
      <c r="L30" t="s">
        <v>71</v>
      </c>
      <c r="M30" t="s">
        <v>1849</v>
      </c>
      <c r="N30" t="s">
        <v>1850</v>
      </c>
      <c r="O30" t="s">
        <v>1851</v>
      </c>
      <c r="P30" t="s">
        <v>1852</v>
      </c>
      <c r="Q30" t="s">
        <v>1853</v>
      </c>
      <c r="R30" t="s">
        <v>1854</v>
      </c>
    </row>
  </sheetData>
  <sortState ref="A2:R30">
    <sortCondition ref="B2:B30"/>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workbookViewId="0">
      <selection sqref="A1:R28"/>
    </sheetView>
  </sheetViews>
  <sheetFormatPr defaultRowHeight="15" x14ac:dyDescent="0.25"/>
  <cols>
    <col min="1" max="1" width="9.42578125" bestFit="1" customWidth="1"/>
    <col min="2" max="2" width="13.140625" bestFit="1" customWidth="1"/>
    <col min="3" max="3" width="10.140625" bestFit="1" customWidth="1"/>
    <col min="4" max="4" width="21.5703125" bestFit="1" customWidth="1"/>
    <col min="5" max="5" width="16.85546875" bestFit="1" customWidth="1"/>
    <col min="6" max="6" width="28" bestFit="1" customWidth="1"/>
    <col min="7" max="7" width="14.28515625" bestFit="1" customWidth="1"/>
    <col min="8" max="8" width="96.5703125" bestFit="1" customWidth="1"/>
    <col min="9" max="9" width="7.28515625" bestFit="1" customWidth="1"/>
    <col min="10" max="10" width="181.42578125" bestFit="1" customWidth="1"/>
    <col min="11" max="18" width="87.1406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18</v>
      </c>
      <c r="B2" t="s">
        <v>232</v>
      </c>
      <c r="C2" t="s">
        <v>31</v>
      </c>
      <c r="D2" t="s">
        <v>71</v>
      </c>
      <c r="E2" t="s">
        <v>71</v>
      </c>
      <c r="F2" t="s">
        <v>71</v>
      </c>
      <c r="G2" t="s">
        <v>1040</v>
      </c>
      <c r="H2" t="s">
        <v>1041</v>
      </c>
      <c r="I2" t="s">
        <v>565</v>
      </c>
      <c r="J2" t="s">
        <v>1042</v>
      </c>
      <c r="K2" t="s">
        <v>71</v>
      </c>
      <c r="L2" t="s">
        <v>71</v>
      </c>
      <c r="M2" t="s">
        <v>71</v>
      </c>
      <c r="N2" t="s">
        <v>1043</v>
      </c>
      <c r="O2" t="s">
        <v>1044</v>
      </c>
      <c r="P2" t="s">
        <v>1044</v>
      </c>
      <c r="Q2" t="s">
        <v>1045</v>
      </c>
      <c r="R2" t="s">
        <v>1046</v>
      </c>
    </row>
    <row r="3" spans="1:18" x14ac:dyDescent="0.25">
      <c r="A3" t="s">
        <v>18</v>
      </c>
      <c r="B3" t="s">
        <v>232</v>
      </c>
      <c r="C3" t="s">
        <v>540</v>
      </c>
      <c r="D3" t="s">
        <v>71</v>
      </c>
      <c r="E3" t="s">
        <v>71</v>
      </c>
      <c r="F3" t="s">
        <v>71</v>
      </c>
      <c r="G3" t="s">
        <v>563</v>
      </c>
      <c r="H3" t="s">
        <v>564</v>
      </c>
      <c r="I3" t="s">
        <v>565</v>
      </c>
      <c r="J3" t="s">
        <v>566</v>
      </c>
      <c r="K3" t="s">
        <v>71</v>
      </c>
      <c r="L3" t="s">
        <v>71</v>
      </c>
      <c r="M3" t="s">
        <v>71</v>
      </c>
      <c r="N3" t="s">
        <v>137</v>
      </c>
      <c r="O3" t="s">
        <v>137</v>
      </c>
      <c r="P3" t="s">
        <v>137</v>
      </c>
      <c r="Q3" t="s">
        <v>137</v>
      </c>
      <c r="R3" t="s">
        <v>137</v>
      </c>
    </row>
    <row r="4" spans="1:18" x14ac:dyDescent="0.25">
      <c r="A4" t="s">
        <v>18</v>
      </c>
      <c r="B4" t="s">
        <v>232</v>
      </c>
      <c r="C4" t="s">
        <v>505</v>
      </c>
      <c r="D4" t="s">
        <v>71</v>
      </c>
      <c r="E4" t="s">
        <v>71</v>
      </c>
      <c r="F4" t="s">
        <v>71</v>
      </c>
      <c r="G4" t="s">
        <v>519</v>
      </c>
      <c r="H4" t="s">
        <v>520</v>
      </c>
      <c r="I4" t="s">
        <v>74</v>
      </c>
      <c r="J4" t="s">
        <v>521</v>
      </c>
      <c r="K4" t="s">
        <v>71</v>
      </c>
      <c r="L4" t="s">
        <v>71</v>
      </c>
      <c r="M4" t="s">
        <v>71</v>
      </c>
      <c r="N4" t="s">
        <v>225</v>
      </c>
      <c r="O4" t="s">
        <v>227</v>
      </c>
      <c r="P4" t="s">
        <v>314</v>
      </c>
      <c r="Q4" t="s">
        <v>78</v>
      </c>
      <c r="R4" t="s">
        <v>123</v>
      </c>
    </row>
    <row r="5" spans="1:18" x14ac:dyDescent="0.25">
      <c r="A5" t="s">
        <v>18</v>
      </c>
      <c r="B5" t="s">
        <v>232</v>
      </c>
      <c r="C5" t="s">
        <v>397</v>
      </c>
      <c r="D5" t="s">
        <v>71</v>
      </c>
      <c r="E5" t="s">
        <v>71</v>
      </c>
      <c r="F5" t="s">
        <v>71</v>
      </c>
      <c r="G5" t="s">
        <v>415</v>
      </c>
      <c r="H5" t="s">
        <v>416</v>
      </c>
      <c r="I5" t="s">
        <v>84</v>
      </c>
      <c r="J5" t="s">
        <v>417</v>
      </c>
      <c r="K5" t="s">
        <v>196</v>
      </c>
      <c r="L5" t="s">
        <v>196</v>
      </c>
      <c r="M5" t="s">
        <v>418</v>
      </c>
      <c r="N5" t="s">
        <v>419</v>
      </c>
      <c r="O5" t="s">
        <v>420</v>
      </c>
      <c r="P5" t="s">
        <v>138</v>
      </c>
      <c r="Q5" t="s">
        <v>138</v>
      </c>
      <c r="R5" t="s">
        <v>138</v>
      </c>
    </row>
    <row r="6" spans="1:18" x14ac:dyDescent="0.25">
      <c r="A6" t="s">
        <v>18</v>
      </c>
      <c r="B6" t="s">
        <v>190</v>
      </c>
      <c r="C6" t="s">
        <v>522</v>
      </c>
      <c r="D6" t="s">
        <v>71</v>
      </c>
      <c r="E6" t="s">
        <v>71</v>
      </c>
      <c r="F6" t="s">
        <v>71</v>
      </c>
      <c r="G6" t="s">
        <v>538</v>
      </c>
      <c r="H6" t="s">
        <v>539</v>
      </c>
      <c r="I6" t="s">
        <v>84</v>
      </c>
      <c r="J6" t="s">
        <v>297</v>
      </c>
      <c r="K6" t="s">
        <v>71</v>
      </c>
      <c r="L6" t="s">
        <v>71</v>
      </c>
      <c r="M6" t="s">
        <v>71</v>
      </c>
      <c r="N6" t="s">
        <v>137</v>
      </c>
      <c r="O6" t="s">
        <v>137</v>
      </c>
      <c r="P6" t="s">
        <v>137</v>
      </c>
      <c r="Q6" t="s">
        <v>137</v>
      </c>
      <c r="R6" t="s">
        <v>137</v>
      </c>
    </row>
    <row r="7" spans="1:18" x14ac:dyDescent="0.25">
      <c r="A7" t="s">
        <v>18</v>
      </c>
      <c r="B7" t="s">
        <v>190</v>
      </c>
      <c r="C7" t="s">
        <v>676</v>
      </c>
      <c r="D7" t="s">
        <v>71</v>
      </c>
      <c r="E7" t="s">
        <v>71</v>
      </c>
      <c r="F7" t="s">
        <v>71</v>
      </c>
      <c r="G7" t="s">
        <v>716</v>
      </c>
      <c r="H7" t="s">
        <v>717</v>
      </c>
      <c r="I7" t="s">
        <v>84</v>
      </c>
      <c r="J7" t="s">
        <v>718</v>
      </c>
      <c r="K7" t="s">
        <v>719</v>
      </c>
      <c r="L7" t="s">
        <v>720</v>
      </c>
      <c r="M7" t="s">
        <v>720</v>
      </c>
      <c r="N7" t="s">
        <v>721</v>
      </c>
      <c r="O7" t="s">
        <v>722</v>
      </c>
      <c r="P7" t="s">
        <v>723</v>
      </c>
      <c r="Q7" t="s">
        <v>724</v>
      </c>
      <c r="R7" t="s">
        <v>725</v>
      </c>
    </row>
    <row r="8" spans="1:18" x14ac:dyDescent="0.25">
      <c r="A8" t="s">
        <v>18</v>
      </c>
      <c r="B8" t="s">
        <v>190</v>
      </c>
      <c r="C8" t="s">
        <v>583</v>
      </c>
      <c r="D8" t="s">
        <v>71</v>
      </c>
      <c r="E8" t="s">
        <v>71</v>
      </c>
      <c r="F8" t="s">
        <v>71</v>
      </c>
      <c r="G8" t="s">
        <v>671</v>
      </c>
      <c r="H8" t="s">
        <v>672</v>
      </c>
      <c r="I8" t="s">
        <v>164</v>
      </c>
      <c r="J8" t="s">
        <v>673</v>
      </c>
      <c r="K8" t="s">
        <v>674</v>
      </c>
      <c r="L8" t="s">
        <v>675</v>
      </c>
      <c r="M8" t="s">
        <v>675</v>
      </c>
      <c r="N8" t="s">
        <v>675</v>
      </c>
      <c r="O8" t="s">
        <v>675</v>
      </c>
      <c r="P8" t="s">
        <v>675</v>
      </c>
      <c r="Q8" t="s">
        <v>675</v>
      </c>
      <c r="R8" t="s">
        <v>675</v>
      </c>
    </row>
    <row r="9" spans="1:18" x14ac:dyDescent="0.25">
      <c r="A9" t="s">
        <v>18</v>
      </c>
      <c r="B9" t="s">
        <v>190</v>
      </c>
      <c r="C9" t="s">
        <v>304</v>
      </c>
      <c r="D9" t="s">
        <v>71</v>
      </c>
      <c r="E9" t="s">
        <v>71</v>
      </c>
      <c r="F9" t="s">
        <v>71</v>
      </c>
      <c r="G9" t="s">
        <v>368</v>
      </c>
      <c r="H9" t="s">
        <v>335</v>
      </c>
      <c r="I9" t="s">
        <v>84</v>
      </c>
      <c r="J9" t="s">
        <v>369</v>
      </c>
      <c r="K9" t="s">
        <v>370</v>
      </c>
      <c r="L9" t="s">
        <v>371</v>
      </c>
      <c r="M9" t="s">
        <v>372</v>
      </c>
      <c r="N9" t="s">
        <v>373</v>
      </c>
      <c r="O9" t="s">
        <v>374</v>
      </c>
      <c r="P9" t="s">
        <v>375</v>
      </c>
      <c r="Q9" t="s">
        <v>376</v>
      </c>
      <c r="R9" t="s">
        <v>377</v>
      </c>
    </row>
    <row r="10" spans="1:18" x14ac:dyDescent="0.25">
      <c r="A10" t="s">
        <v>18</v>
      </c>
      <c r="B10" t="s">
        <v>190</v>
      </c>
      <c r="C10" t="s">
        <v>191</v>
      </c>
      <c r="D10" t="s">
        <v>71</v>
      </c>
      <c r="E10" t="s">
        <v>71</v>
      </c>
      <c r="F10" t="s">
        <v>71</v>
      </c>
      <c r="G10" t="s">
        <v>221</v>
      </c>
      <c r="H10" t="s">
        <v>222</v>
      </c>
      <c r="I10" t="s">
        <v>84</v>
      </c>
      <c r="J10" t="s">
        <v>223</v>
      </c>
      <c r="K10" t="s">
        <v>137</v>
      </c>
      <c r="L10" t="s">
        <v>224</v>
      </c>
      <c r="M10" t="s">
        <v>224</v>
      </c>
      <c r="N10" t="s">
        <v>225</v>
      </c>
      <c r="O10" t="s">
        <v>226</v>
      </c>
      <c r="P10" t="s">
        <v>196</v>
      </c>
      <c r="Q10" t="s">
        <v>227</v>
      </c>
      <c r="R10" t="s">
        <v>228</v>
      </c>
    </row>
    <row r="11" spans="1:18" x14ac:dyDescent="0.25">
      <c r="A11" t="s">
        <v>18</v>
      </c>
      <c r="B11" t="s">
        <v>69</v>
      </c>
      <c r="C11" t="s">
        <v>734</v>
      </c>
      <c r="D11" t="s">
        <v>71</v>
      </c>
      <c r="E11" t="s">
        <v>71</v>
      </c>
      <c r="F11" t="s">
        <v>71</v>
      </c>
      <c r="G11" t="s">
        <v>936</v>
      </c>
      <c r="H11" t="s">
        <v>937</v>
      </c>
      <c r="I11" t="s">
        <v>938</v>
      </c>
      <c r="J11" t="s">
        <v>939</v>
      </c>
      <c r="K11" t="s">
        <v>940</v>
      </c>
      <c r="L11" t="s">
        <v>941</v>
      </c>
      <c r="M11" t="s">
        <v>942</v>
      </c>
      <c r="N11" t="s">
        <v>943</v>
      </c>
      <c r="O11" t="s">
        <v>944</v>
      </c>
      <c r="P11" t="s">
        <v>945</v>
      </c>
      <c r="Q11" t="s">
        <v>946</v>
      </c>
      <c r="R11" t="s">
        <v>947</v>
      </c>
    </row>
    <row r="12" spans="1:18" x14ac:dyDescent="0.25">
      <c r="A12" t="s">
        <v>18</v>
      </c>
      <c r="B12" t="s">
        <v>69</v>
      </c>
      <c r="C12" t="s">
        <v>734</v>
      </c>
      <c r="D12" t="s">
        <v>71</v>
      </c>
      <c r="E12" t="s">
        <v>71</v>
      </c>
      <c r="F12" t="s">
        <v>71</v>
      </c>
      <c r="G12" t="s">
        <v>948</v>
      </c>
      <c r="H12" t="s">
        <v>949</v>
      </c>
      <c r="I12" t="s">
        <v>84</v>
      </c>
      <c r="J12" t="s">
        <v>950</v>
      </c>
      <c r="K12" t="s">
        <v>951</v>
      </c>
      <c r="L12" t="s">
        <v>952</v>
      </c>
      <c r="M12" t="s">
        <v>952</v>
      </c>
      <c r="N12" t="s">
        <v>952</v>
      </c>
      <c r="O12" t="s">
        <v>952</v>
      </c>
      <c r="P12" t="s">
        <v>952</v>
      </c>
      <c r="Q12" t="s">
        <v>952</v>
      </c>
      <c r="R12" t="s">
        <v>952</v>
      </c>
    </row>
    <row r="13" spans="1:18" x14ac:dyDescent="0.25">
      <c r="A13" t="s">
        <v>18</v>
      </c>
      <c r="B13" t="s">
        <v>69</v>
      </c>
      <c r="C13" t="s">
        <v>734</v>
      </c>
      <c r="D13" t="s">
        <v>71</v>
      </c>
      <c r="E13" t="s">
        <v>71</v>
      </c>
      <c r="F13" t="s">
        <v>71</v>
      </c>
      <c r="G13" t="s">
        <v>953</v>
      </c>
      <c r="H13" t="s">
        <v>954</v>
      </c>
      <c r="I13" t="s">
        <v>84</v>
      </c>
      <c r="J13" t="s">
        <v>955</v>
      </c>
      <c r="K13" t="s">
        <v>956</v>
      </c>
      <c r="L13" t="s">
        <v>957</v>
      </c>
      <c r="M13" t="s">
        <v>957</v>
      </c>
      <c r="N13" t="s">
        <v>957</v>
      </c>
      <c r="O13" t="s">
        <v>957</v>
      </c>
      <c r="P13" t="s">
        <v>957</v>
      </c>
      <c r="Q13" t="s">
        <v>957</v>
      </c>
      <c r="R13" t="s">
        <v>957</v>
      </c>
    </row>
    <row r="14" spans="1:18" x14ac:dyDescent="0.25">
      <c r="A14" t="s">
        <v>18</v>
      </c>
      <c r="B14" t="s">
        <v>69</v>
      </c>
      <c r="C14" t="s">
        <v>734</v>
      </c>
      <c r="D14" t="s">
        <v>71</v>
      </c>
      <c r="E14" t="s">
        <v>71</v>
      </c>
      <c r="F14" t="s">
        <v>71</v>
      </c>
      <c r="G14" t="s">
        <v>958</v>
      </c>
      <c r="H14" t="s">
        <v>959</v>
      </c>
      <c r="I14" t="s">
        <v>483</v>
      </c>
      <c r="J14" t="s">
        <v>960</v>
      </c>
      <c r="K14" t="s">
        <v>961</v>
      </c>
      <c r="L14" t="s">
        <v>961</v>
      </c>
      <c r="M14" t="s">
        <v>961</v>
      </c>
      <c r="N14" t="s">
        <v>961</v>
      </c>
      <c r="O14" t="s">
        <v>961</v>
      </c>
      <c r="P14" t="s">
        <v>961</v>
      </c>
      <c r="Q14" t="s">
        <v>961</v>
      </c>
      <c r="R14" t="s">
        <v>961</v>
      </c>
    </row>
    <row r="15" spans="1:18" x14ac:dyDescent="0.25">
      <c r="A15" t="s">
        <v>18</v>
      </c>
      <c r="B15" t="s">
        <v>69</v>
      </c>
      <c r="C15" t="s">
        <v>975</v>
      </c>
      <c r="D15" t="s">
        <v>71</v>
      </c>
      <c r="E15" t="s">
        <v>71</v>
      </c>
      <c r="F15" t="s">
        <v>71</v>
      </c>
      <c r="G15" t="s">
        <v>1008</v>
      </c>
      <c r="H15" t="s">
        <v>1009</v>
      </c>
      <c r="I15" t="s">
        <v>1010</v>
      </c>
      <c r="J15" t="s">
        <v>1011</v>
      </c>
      <c r="K15" t="s">
        <v>1012</v>
      </c>
      <c r="L15" t="s">
        <v>276</v>
      </c>
      <c r="M15" t="s">
        <v>851</v>
      </c>
      <c r="N15" t="s">
        <v>276</v>
      </c>
      <c r="O15" t="s">
        <v>213</v>
      </c>
      <c r="P15" t="s">
        <v>277</v>
      </c>
      <c r="Q15" t="s">
        <v>308</v>
      </c>
      <c r="R15" t="s">
        <v>209</v>
      </c>
    </row>
    <row r="16" spans="1:18" x14ac:dyDescent="0.25">
      <c r="A16" t="s">
        <v>18</v>
      </c>
      <c r="B16" t="s">
        <v>69</v>
      </c>
      <c r="C16" t="s">
        <v>430</v>
      </c>
      <c r="D16" t="s">
        <v>71</v>
      </c>
      <c r="E16" t="s">
        <v>71</v>
      </c>
      <c r="F16" t="s">
        <v>71</v>
      </c>
      <c r="G16" t="s">
        <v>1860</v>
      </c>
      <c r="H16" t="s">
        <v>1861</v>
      </c>
      <c r="I16" t="s">
        <v>84</v>
      </c>
      <c r="J16" t="s">
        <v>1861</v>
      </c>
      <c r="K16" t="s">
        <v>1862</v>
      </c>
      <c r="L16" t="s">
        <v>1863</v>
      </c>
      <c r="M16" t="s">
        <v>1864</v>
      </c>
      <c r="N16" t="s">
        <v>1865</v>
      </c>
      <c r="O16" t="s">
        <v>1865</v>
      </c>
      <c r="P16" t="s">
        <v>1865</v>
      </c>
      <c r="Q16" t="s">
        <v>1865</v>
      </c>
      <c r="R16" t="s">
        <v>1865</v>
      </c>
    </row>
    <row r="17" spans="1:18" x14ac:dyDescent="0.25">
      <c r="A17" t="s">
        <v>18</v>
      </c>
      <c r="B17" t="s">
        <v>129</v>
      </c>
      <c r="C17" t="s">
        <v>130</v>
      </c>
      <c r="D17" t="s">
        <v>71</v>
      </c>
      <c r="E17" t="s">
        <v>71</v>
      </c>
      <c r="F17" t="s">
        <v>71</v>
      </c>
      <c r="G17" t="s">
        <v>178</v>
      </c>
      <c r="H17" t="s">
        <v>179</v>
      </c>
      <c r="I17" t="s">
        <v>180</v>
      </c>
      <c r="J17" t="s">
        <v>181</v>
      </c>
      <c r="K17" t="s">
        <v>182</v>
      </c>
      <c r="L17" t="s">
        <v>183</v>
      </c>
      <c r="M17" t="s">
        <v>183</v>
      </c>
      <c r="N17" t="s">
        <v>184</v>
      </c>
      <c r="O17" t="s">
        <v>184</v>
      </c>
      <c r="P17" t="s">
        <v>184</v>
      </c>
      <c r="Q17" t="s">
        <v>184</v>
      </c>
      <c r="R17" t="s">
        <v>184</v>
      </c>
    </row>
    <row r="18" spans="1:18" x14ac:dyDescent="0.25">
      <c r="A18" t="s">
        <v>18</v>
      </c>
      <c r="B18" t="s">
        <v>129</v>
      </c>
      <c r="C18" t="s">
        <v>130</v>
      </c>
      <c r="D18" t="s">
        <v>71</v>
      </c>
      <c r="E18" t="s">
        <v>71</v>
      </c>
      <c r="F18" t="s">
        <v>71</v>
      </c>
      <c r="G18" t="s">
        <v>185</v>
      </c>
      <c r="H18" t="s">
        <v>186</v>
      </c>
      <c r="I18" t="s">
        <v>180</v>
      </c>
      <c r="J18" t="s">
        <v>181</v>
      </c>
      <c r="K18" t="s">
        <v>187</v>
      </c>
      <c r="L18" t="s">
        <v>188</v>
      </c>
      <c r="M18" t="s">
        <v>188</v>
      </c>
      <c r="N18" t="s">
        <v>123</v>
      </c>
      <c r="O18" t="s">
        <v>123</v>
      </c>
      <c r="P18" t="s">
        <v>123</v>
      </c>
      <c r="Q18" t="s">
        <v>123</v>
      </c>
      <c r="R18" t="s">
        <v>123</v>
      </c>
    </row>
    <row r="19" spans="1:18" x14ac:dyDescent="0.25">
      <c r="A19" t="s">
        <v>18</v>
      </c>
      <c r="B19" t="s">
        <v>1047</v>
      </c>
      <c r="D19" t="s">
        <v>71</v>
      </c>
      <c r="E19" t="s">
        <v>71</v>
      </c>
      <c r="F19" t="s">
        <v>71</v>
      </c>
      <c r="G19" t="s">
        <v>1855</v>
      </c>
      <c r="H19" t="s">
        <v>1856</v>
      </c>
      <c r="I19" t="s">
        <v>74</v>
      </c>
      <c r="J19" t="s">
        <v>1857</v>
      </c>
      <c r="K19" t="s">
        <v>1307</v>
      </c>
      <c r="L19" t="s">
        <v>1236</v>
      </c>
      <c r="M19" t="s">
        <v>1372</v>
      </c>
      <c r="N19" t="s">
        <v>213</v>
      </c>
      <c r="O19" t="s">
        <v>213</v>
      </c>
      <c r="P19" t="s">
        <v>213</v>
      </c>
      <c r="Q19" t="s">
        <v>213</v>
      </c>
      <c r="R19" t="s">
        <v>213</v>
      </c>
    </row>
    <row r="20" spans="1:18" x14ac:dyDescent="0.25">
      <c r="A20" t="s">
        <v>18</v>
      </c>
      <c r="B20" t="s">
        <v>1047</v>
      </c>
      <c r="D20" t="s">
        <v>71</v>
      </c>
      <c r="E20" t="s">
        <v>71</v>
      </c>
      <c r="F20" t="s">
        <v>71</v>
      </c>
      <c r="G20" t="s">
        <v>1858</v>
      </c>
      <c r="H20" t="s">
        <v>1194</v>
      </c>
      <c r="I20" t="s">
        <v>84</v>
      </c>
      <c r="J20" t="s">
        <v>1859</v>
      </c>
      <c r="K20" t="s">
        <v>284</v>
      </c>
      <c r="L20" t="s">
        <v>284</v>
      </c>
      <c r="M20" t="s">
        <v>284</v>
      </c>
      <c r="N20" t="s">
        <v>284</v>
      </c>
      <c r="O20" t="s">
        <v>284</v>
      </c>
      <c r="P20" t="s">
        <v>284</v>
      </c>
      <c r="Q20" t="s">
        <v>284</v>
      </c>
      <c r="R20" t="s">
        <v>284</v>
      </c>
    </row>
    <row r="21" spans="1:18" x14ac:dyDescent="0.25">
      <c r="A21" t="s">
        <v>18</v>
      </c>
      <c r="B21" t="s">
        <v>1047</v>
      </c>
      <c r="D21" t="s">
        <v>71</v>
      </c>
      <c r="E21" t="s">
        <v>71</v>
      </c>
      <c r="F21" t="s">
        <v>71</v>
      </c>
      <c r="G21" t="s">
        <v>1866</v>
      </c>
      <c r="H21" t="s">
        <v>1867</v>
      </c>
      <c r="I21" t="s">
        <v>74</v>
      </c>
      <c r="J21" t="s">
        <v>1868</v>
      </c>
      <c r="K21" t="s">
        <v>123</v>
      </c>
      <c r="L21" t="s">
        <v>123</v>
      </c>
      <c r="M21" t="s">
        <v>123</v>
      </c>
      <c r="N21" t="s">
        <v>123</v>
      </c>
      <c r="O21" t="s">
        <v>123</v>
      </c>
      <c r="P21" t="s">
        <v>123</v>
      </c>
      <c r="Q21" t="s">
        <v>123</v>
      </c>
      <c r="R21" t="s">
        <v>123</v>
      </c>
    </row>
    <row r="22" spans="1:18" x14ac:dyDescent="0.25">
      <c r="A22" t="s">
        <v>18</v>
      </c>
      <c r="B22" t="s">
        <v>1047</v>
      </c>
      <c r="D22" t="s">
        <v>71</v>
      </c>
      <c r="E22" t="s">
        <v>71</v>
      </c>
      <c r="F22" t="s">
        <v>71</v>
      </c>
      <c r="G22" t="s">
        <v>1869</v>
      </c>
      <c r="H22" t="s">
        <v>1870</v>
      </c>
      <c r="I22" t="s">
        <v>483</v>
      </c>
      <c r="J22" t="s">
        <v>1871</v>
      </c>
      <c r="K22" t="s">
        <v>1872</v>
      </c>
      <c r="L22" t="s">
        <v>71</v>
      </c>
      <c r="M22" t="s">
        <v>71</v>
      </c>
      <c r="N22" t="s">
        <v>71</v>
      </c>
      <c r="O22" t="s">
        <v>71</v>
      </c>
      <c r="P22" t="s">
        <v>1873</v>
      </c>
      <c r="Q22" t="s">
        <v>71</v>
      </c>
      <c r="R22" t="s">
        <v>71</v>
      </c>
    </row>
    <row r="23" spans="1:18" x14ac:dyDescent="0.25">
      <c r="A23" t="s">
        <v>18</v>
      </c>
      <c r="B23" t="s">
        <v>1047</v>
      </c>
      <c r="D23" t="s">
        <v>71</v>
      </c>
      <c r="E23" t="s">
        <v>71</v>
      </c>
      <c r="F23" t="s">
        <v>71</v>
      </c>
      <c r="G23" t="s">
        <v>1874</v>
      </c>
      <c r="H23" t="s">
        <v>1875</v>
      </c>
      <c r="I23" t="s">
        <v>84</v>
      </c>
      <c r="J23" t="s">
        <v>1876</v>
      </c>
      <c r="K23" t="s">
        <v>534</v>
      </c>
      <c r="L23" t="s">
        <v>1135</v>
      </c>
      <c r="M23" t="s">
        <v>1624</v>
      </c>
      <c r="N23" t="s">
        <v>790</v>
      </c>
      <c r="O23" t="s">
        <v>860</v>
      </c>
      <c r="P23" t="s">
        <v>859</v>
      </c>
      <c r="Q23" t="s">
        <v>1137</v>
      </c>
      <c r="R23" t="s">
        <v>1877</v>
      </c>
    </row>
    <row r="24" spans="1:18" x14ac:dyDescent="0.25">
      <c r="A24" t="s">
        <v>18</v>
      </c>
      <c r="B24" t="s">
        <v>1047</v>
      </c>
      <c r="D24" t="s">
        <v>71</v>
      </c>
      <c r="E24" t="s">
        <v>71</v>
      </c>
      <c r="F24" t="s">
        <v>71</v>
      </c>
      <c r="G24" t="s">
        <v>1878</v>
      </c>
      <c r="H24" t="s">
        <v>1879</v>
      </c>
      <c r="I24" t="s">
        <v>164</v>
      </c>
      <c r="J24" t="s">
        <v>1880</v>
      </c>
      <c r="K24" t="s">
        <v>1881</v>
      </c>
      <c r="L24" t="s">
        <v>1881</v>
      </c>
      <c r="M24" t="s">
        <v>1881</v>
      </c>
      <c r="N24" t="s">
        <v>1882</v>
      </c>
      <c r="O24" t="s">
        <v>1883</v>
      </c>
      <c r="P24" t="s">
        <v>1884</v>
      </c>
      <c r="Q24" t="s">
        <v>1885</v>
      </c>
      <c r="R24" t="s">
        <v>1886</v>
      </c>
    </row>
    <row r="25" spans="1:18" x14ac:dyDescent="0.25">
      <c r="A25" t="s">
        <v>18</v>
      </c>
      <c r="B25" t="s">
        <v>1047</v>
      </c>
      <c r="D25" t="s">
        <v>71</v>
      </c>
      <c r="E25" t="s">
        <v>71</v>
      </c>
      <c r="F25" t="s">
        <v>71</v>
      </c>
      <c r="G25" t="s">
        <v>1887</v>
      </c>
      <c r="H25" t="s">
        <v>1888</v>
      </c>
      <c r="I25" t="s">
        <v>84</v>
      </c>
      <c r="J25" t="s">
        <v>1889</v>
      </c>
      <c r="K25" t="s">
        <v>1890</v>
      </c>
      <c r="L25" t="s">
        <v>1890</v>
      </c>
      <c r="M25" t="s">
        <v>1890</v>
      </c>
      <c r="N25" t="s">
        <v>1891</v>
      </c>
      <c r="O25" t="s">
        <v>1892</v>
      </c>
      <c r="P25" t="s">
        <v>1893</v>
      </c>
      <c r="Q25" t="s">
        <v>1894</v>
      </c>
      <c r="R25" t="s">
        <v>1895</v>
      </c>
    </row>
    <row r="26" spans="1:18" x14ac:dyDescent="0.25">
      <c r="A26" t="s">
        <v>18</v>
      </c>
      <c r="B26" t="s">
        <v>1047</v>
      </c>
      <c r="D26" t="s">
        <v>71</v>
      </c>
      <c r="E26" t="s">
        <v>71</v>
      </c>
      <c r="F26" t="s">
        <v>71</v>
      </c>
      <c r="G26" t="s">
        <v>1896</v>
      </c>
      <c r="H26" t="s">
        <v>1897</v>
      </c>
      <c r="I26" t="s">
        <v>164</v>
      </c>
      <c r="J26" t="s">
        <v>673</v>
      </c>
      <c r="K26" t="s">
        <v>1898</v>
      </c>
      <c r="L26" t="s">
        <v>1898</v>
      </c>
      <c r="M26" t="s">
        <v>1898</v>
      </c>
      <c r="N26" t="s">
        <v>1898</v>
      </c>
      <c r="O26" t="s">
        <v>1898</v>
      </c>
      <c r="P26" t="s">
        <v>1898</v>
      </c>
      <c r="Q26" t="s">
        <v>1898</v>
      </c>
      <c r="R26" t="s">
        <v>1898</v>
      </c>
    </row>
    <row r="27" spans="1:18" x14ac:dyDescent="0.25">
      <c r="A27" t="s">
        <v>18</v>
      </c>
      <c r="B27" t="s">
        <v>1047</v>
      </c>
      <c r="D27" t="s">
        <v>71</v>
      </c>
      <c r="E27" t="s">
        <v>71</v>
      </c>
      <c r="F27" t="s">
        <v>71</v>
      </c>
      <c r="G27" t="s">
        <v>1899</v>
      </c>
      <c r="H27" t="s">
        <v>1900</v>
      </c>
      <c r="I27" t="s">
        <v>84</v>
      </c>
      <c r="J27" t="s">
        <v>1901</v>
      </c>
      <c r="K27" t="s">
        <v>137</v>
      </c>
      <c r="L27" t="s">
        <v>137</v>
      </c>
      <c r="M27" t="s">
        <v>137</v>
      </c>
      <c r="N27" t="s">
        <v>137</v>
      </c>
      <c r="O27" t="s">
        <v>137</v>
      </c>
      <c r="P27" t="s">
        <v>137</v>
      </c>
      <c r="Q27" t="s">
        <v>137</v>
      </c>
      <c r="R27" t="s">
        <v>137</v>
      </c>
    </row>
    <row r="28" spans="1:18" x14ac:dyDescent="0.25">
      <c r="A28" t="s">
        <v>18</v>
      </c>
      <c r="B28" t="s">
        <v>1047</v>
      </c>
      <c r="D28" t="s">
        <v>71</v>
      </c>
      <c r="E28" t="s">
        <v>71</v>
      </c>
      <c r="F28" t="s">
        <v>71</v>
      </c>
      <c r="G28" t="s">
        <v>1902</v>
      </c>
      <c r="H28" t="s">
        <v>1903</v>
      </c>
      <c r="I28" t="s">
        <v>74</v>
      </c>
      <c r="J28" t="s">
        <v>1904</v>
      </c>
      <c r="K28" t="s">
        <v>127</v>
      </c>
      <c r="L28" t="s">
        <v>78</v>
      </c>
      <c r="M28" t="s">
        <v>283</v>
      </c>
      <c r="N28" t="s">
        <v>283</v>
      </c>
      <c r="O28" t="s">
        <v>283</v>
      </c>
      <c r="P28" t="s">
        <v>283</v>
      </c>
      <c r="Q28" t="s">
        <v>283</v>
      </c>
      <c r="R28" t="s">
        <v>283</v>
      </c>
    </row>
  </sheetData>
  <sortState ref="A2:R28">
    <sortCondition ref="B2:B2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zoomScale="80" zoomScaleNormal="80" workbookViewId="0">
      <selection activeCell="B25" sqref="B25"/>
    </sheetView>
  </sheetViews>
  <sheetFormatPr defaultColWidth="9.140625" defaultRowHeight="15" x14ac:dyDescent="0.25"/>
  <cols>
    <col min="1" max="1" width="9.140625" style="49"/>
    <col min="2" max="2" width="48.85546875" style="49" bestFit="1" customWidth="1"/>
    <col min="3" max="18" width="7.42578125" style="49" customWidth="1"/>
    <col min="19" max="19" width="9.140625" style="48"/>
    <col min="20" max="20" width="13.140625" style="49" customWidth="1"/>
    <col min="21" max="21" width="13.42578125" style="49" customWidth="1"/>
    <col min="22" max="16384" width="9.140625" style="49"/>
  </cols>
  <sheetData>
    <row r="1" spans="1:21" ht="18.75" x14ac:dyDescent="0.3">
      <c r="A1" s="50" t="s">
        <v>0</v>
      </c>
      <c r="B1" s="50"/>
    </row>
    <row r="2" spans="1:21" x14ac:dyDescent="0.25">
      <c r="A2" s="51" t="s">
        <v>1</v>
      </c>
    </row>
    <row r="3" spans="1:21" x14ac:dyDescent="0.25">
      <c r="A3" s="51" t="s">
        <v>2</v>
      </c>
    </row>
    <row r="4" spans="1:21" x14ac:dyDescent="0.25">
      <c r="A4" s="49" t="s">
        <v>3</v>
      </c>
    </row>
    <row r="5" spans="1:21" x14ac:dyDescent="0.25">
      <c r="A5" s="49" t="s">
        <v>4</v>
      </c>
    </row>
    <row r="6" spans="1:21" x14ac:dyDescent="0.25">
      <c r="A6" s="18" t="s">
        <v>5</v>
      </c>
    </row>
    <row r="7" spans="1:21" x14ac:dyDescent="0.25">
      <c r="A7" s="49" t="s">
        <v>6</v>
      </c>
    </row>
    <row r="8" spans="1:21" x14ac:dyDescent="0.25">
      <c r="A8" s="49" t="s">
        <v>7</v>
      </c>
    </row>
    <row r="9" spans="1:21" ht="15.75" thickBot="1" x14ac:dyDescent="0.3"/>
    <row r="10" spans="1:21" ht="75.75" thickTop="1" x14ac:dyDescent="0.25">
      <c r="B10" s="40"/>
      <c r="C10" s="64" t="s">
        <v>26</v>
      </c>
      <c r="D10" s="64"/>
      <c r="E10" s="64"/>
      <c r="F10" s="64"/>
      <c r="G10" s="64"/>
      <c r="H10" s="65" t="s">
        <v>32</v>
      </c>
      <c r="I10" s="65"/>
      <c r="J10" s="65"/>
      <c r="K10" s="65"/>
      <c r="L10" s="65"/>
      <c r="M10" s="65"/>
      <c r="N10" s="65"/>
      <c r="O10" s="65" t="s">
        <v>40</v>
      </c>
      <c r="P10" s="65"/>
      <c r="Q10" s="65"/>
      <c r="R10" s="65"/>
      <c r="S10" s="65"/>
      <c r="T10" s="41" t="s">
        <v>46</v>
      </c>
      <c r="U10" s="63" t="s">
        <v>48</v>
      </c>
    </row>
    <row r="11" spans="1:21" ht="94.5" thickBot="1" x14ac:dyDescent="0.3">
      <c r="B11" s="42" t="s">
        <v>11</v>
      </c>
      <c r="C11" s="43" t="s">
        <v>27</v>
      </c>
      <c r="D11" s="43" t="s">
        <v>28</v>
      </c>
      <c r="E11" s="43" t="s">
        <v>29</v>
      </c>
      <c r="F11" s="43" t="s">
        <v>30</v>
      </c>
      <c r="G11" s="43" t="s">
        <v>31</v>
      </c>
      <c r="H11" s="43" t="s">
        <v>33</v>
      </c>
      <c r="I11" s="43" t="s">
        <v>34</v>
      </c>
      <c r="J11" s="43" t="s">
        <v>35</v>
      </c>
      <c r="K11" s="43" t="s">
        <v>36</v>
      </c>
      <c r="L11" s="43" t="s">
        <v>37</v>
      </c>
      <c r="M11" s="43" t="s">
        <v>38</v>
      </c>
      <c r="N11" s="43" t="s">
        <v>39</v>
      </c>
      <c r="O11" s="43" t="s">
        <v>41</v>
      </c>
      <c r="P11" s="43" t="s">
        <v>42</v>
      </c>
      <c r="Q11" s="43" t="s">
        <v>43</v>
      </c>
      <c r="R11" s="43" t="s">
        <v>44</v>
      </c>
      <c r="S11" s="43" t="s">
        <v>45</v>
      </c>
      <c r="T11" s="43" t="s">
        <v>47</v>
      </c>
      <c r="U11" s="42"/>
    </row>
    <row r="12" spans="1:21" ht="16.5" thickTop="1" thickBot="1" x14ac:dyDescent="0.3">
      <c r="A12" s="52" t="s">
        <v>12</v>
      </c>
      <c r="B12" s="44" t="s">
        <v>1970</v>
      </c>
      <c r="C12" s="45" t="str">
        <f>INDEX('Summary Lookup'!$D$12:$S$29,MATCH(Summary!C$11,'Summary Lookup'!$C$12:$C$29,0),MATCH(Summary!$A12,'Summary Lookup'!$D$11:$T$11,0))</f>
        <v/>
      </c>
      <c r="D12" s="45" t="str">
        <f>INDEX('Summary Lookup'!$D$12:$S$29,MATCH(Summary!D$11,'Summary Lookup'!$C$12:$C$29,0),MATCH(Summary!$A12,'Summary Lookup'!$D$11:$T$11,0))</f>
        <v/>
      </c>
      <c r="E12" s="45">
        <f>INDEX('Summary Lookup'!$D$12:$S$29,MATCH(Summary!E$11,'Summary Lookup'!$C$12:$C$29,0),MATCH(Summary!$A12,'Summary Lookup'!$D$11:$T$11,0))</f>
        <v>1</v>
      </c>
      <c r="F12" s="45" t="str">
        <f>INDEX('Summary Lookup'!$D$12:$S$29,MATCH(Summary!F$11,'Summary Lookup'!$C$12:$C$29,0),MATCH(Summary!$A12,'Summary Lookup'!$D$11:$T$11,0))</f>
        <v/>
      </c>
      <c r="G12" s="45">
        <f>INDEX('Summary Lookup'!$D$12:$S$29,MATCH(Summary!G$11,'Summary Lookup'!$C$12:$C$29,0),MATCH(Summary!$A12,'Summary Lookup'!$D$11:$T$11,0))</f>
        <v>1</v>
      </c>
      <c r="H12" s="45" t="str">
        <f>INDEX('Summary Lookup'!$D$12:$S$29,MATCH(Summary!H$11,'Summary Lookup'!$C$12:$C$29,0),MATCH(Summary!$A12,'Summary Lookup'!$D$11:$T$11,0))</f>
        <v/>
      </c>
      <c r="I12" s="45" t="str">
        <f>INDEX('Summary Lookup'!$D$12:$S$29,MATCH(Summary!I$11,'Summary Lookup'!$C$12:$C$29,0),MATCH(Summary!$A12,'Summary Lookup'!$D$11:$T$11,0))</f>
        <v/>
      </c>
      <c r="J12" s="45" t="str">
        <f>INDEX('Summary Lookup'!$D$12:$S$29,MATCH(Summary!J$11,'Summary Lookup'!$C$12:$C$29,0),MATCH(Summary!$A12,'Summary Lookup'!$D$11:$T$11,0))</f>
        <v/>
      </c>
      <c r="K12" s="45">
        <f>INDEX('Summary Lookup'!$D$12:$S$29,MATCH(Summary!K$11,'Summary Lookup'!$C$12:$C$29,0),MATCH(Summary!$A12,'Summary Lookup'!$D$11:$T$11,0))</f>
        <v>1</v>
      </c>
      <c r="L12" s="45" t="str">
        <f>INDEX('Summary Lookup'!$D$12:$S$29,MATCH(Summary!L$11,'Summary Lookup'!$C$12:$C$29,0),MATCH(Summary!$A12,'Summary Lookup'!$D$11:$T$11,0))</f>
        <v/>
      </c>
      <c r="M12" s="45">
        <f>INDEX('Summary Lookup'!$D$12:$S$29,MATCH(Summary!M$11,'Summary Lookup'!$C$12:$C$29,0),MATCH(Summary!$A12,'Summary Lookup'!$D$11:$T$11,0))</f>
        <v>1</v>
      </c>
      <c r="N12" s="45">
        <f>INDEX('Summary Lookup'!$D$12:$S$29,MATCH(Summary!N$11,'Summary Lookup'!$C$12:$C$29,0),MATCH(Summary!$A12,'Summary Lookup'!$D$11:$T$11,0))</f>
        <v>2</v>
      </c>
      <c r="O12" s="45" t="str">
        <f>INDEX('Summary Lookup'!$D$12:$S$29,MATCH(Summary!O$11,'Summary Lookup'!$C$12:$C$29,0),MATCH(Summary!$A12,'Summary Lookup'!$D$11:$T$11,0))</f>
        <v/>
      </c>
      <c r="P12" s="45" t="str">
        <f>INDEX('Summary Lookup'!$D$12:$S$29,MATCH(Summary!P$11,'Summary Lookup'!$C$12:$C$29,0),MATCH(Summary!$A12,'Summary Lookup'!$D$11:$T$11,0))</f>
        <v/>
      </c>
      <c r="Q12" s="45" t="str">
        <f>INDEX('Summary Lookup'!$D$12:$S$29,MATCH(Summary!Q$11,'Summary Lookup'!$C$12:$C$29,0),MATCH(Summary!$A12,'Summary Lookup'!$D$11:$T$11,0))</f>
        <v/>
      </c>
      <c r="R12" s="45">
        <f>INDEX('Summary Lookup'!$D$12:$S$29,MATCH(Summary!R$11,'Summary Lookup'!$C$12:$C$29,0),MATCH(Summary!$A12,'Summary Lookup'!$D$11:$T$11,0))</f>
        <v>2</v>
      </c>
      <c r="S12" s="45" t="str">
        <f>INDEX('Summary Lookup'!$D$12:$S$29,MATCH(Summary!S$11,'Summary Lookup'!$C$12:$C$29,0),MATCH(Summary!$A12,'Summary Lookup'!$D$11:$T$11,0))</f>
        <v/>
      </c>
      <c r="T12" s="45">
        <f>INDEX('Summary Lookup'!$D$12:$S$29,MATCH(Summary!T$11,'Summary Lookup'!$C$12:$C$29,0),MATCH(Summary!$A12,'Summary Lookup'!$D$11:$T$11,0))</f>
        <v>1</v>
      </c>
      <c r="U12" s="46">
        <f t="shared" ref="U12:U20" si="0">SUM(C12:T12)</f>
        <v>9</v>
      </c>
    </row>
    <row r="13" spans="1:21" ht="16.5" thickTop="1" thickBot="1" x14ac:dyDescent="0.3">
      <c r="A13" s="53" t="s">
        <v>151</v>
      </c>
      <c r="B13" s="44" t="s">
        <v>1971</v>
      </c>
      <c r="C13" s="45" t="str">
        <f>INDEX('Summary Lookup'!$D$12:$S$29,MATCH(Summary!C$11,'Summary Lookup'!$C$12:$C$29,0),MATCH(Summary!$A13,'Summary Lookup'!$D$11:$T$11,0))</f>
        <v/>
      </c>
      <c r="D13" s="45" t="str">
        <f>INDEX('Summary Lookup'!$D$12:$S$29,MATCH(Summary!D$11,'Summary Lookup'!$C$12:$C$29,0),MATCH(Summary!$A13,'Summary Lookup'!$D$11:$T$11,0))</f>
        <v/>
      </c>
      <c r="E13" s="45" t="str">
        <f>INDEX('Summary Lookup'!$D$12:$S$29,MATCH(Summary!E$11,'Summary Lookup'!$C$12:$C$29,0),MATCH(Summary!$A13,'Summary Lookup'!$D$11:$T$11,0))</f>
        <v/>
      </c>
      <c r="F13" s="45">
        <f>INDEX('Summary Lookup'!$D$12:$S$29,MATCH(Summary!F$11,'Summary Lookup'!$C$12:$C$29,0),MATCH(Summary!$A13,'Summary Lookup'!$D$11:$T$11,0))</f>
        <v>1</v>
      </c>
      <c r="G13" s="45" t="str">
        <f>INDEX('Summary Lookup'!$D$12:$S$29,MATCH(Summary!G$11,'Summary Lookup'!$C$12:$C$29,0),MATCH(Summary!$A13,'Summary Lookup'!$D$11:$T$11,0))</f>
        <v/>
      </c>
      <c r="H13" s="45" t="str">
        <f>INDEX('Summary Lookup'!$D$12:$S$29,MATCH(Summary!H$11,'Summary Lookup'!$C$12:$C$29,0),MATCH(Summary!$A13,'Summary Lookup'!$D$11:$T$11,0))</f>
        <v/>
      </c>
      <c r="I13" s="45" t="str">
        <f>INDEX('Summary Lookup'!$D$12:$S$29,MATCH(Summary!I$11,'Summary Lookup'!$C$12:$C$29,0),MATCH(Summary!$A13,'Summary Lookup'!$D$11:$T$11,0))</f>
        <v/>
      </c>
      <c r="J13" s="45" t="str">
        <f>INDEX('Summary Lookup'!$D$12:$S$29,MATCH(Summary!J$11,'Summary Lookup'!$C$12:$C$29,0),MATCH(Summary!$A13,'Summary Lookup'!$D$11:$T$11,0))</f>
        <v/>
      </c>
      <c r="K13" s="45">
        <f>INDEX('Summary Lookup'!$D$12:$S$29,MATCH(Summary!K$11,'Summary Lookup'!$C$12:$C$29,0),MATCH(Summary!$A13,'Summary Lookup'!$D$11:$T$11,0))</f>
        <v>1</v>
      </c>
      <c r="L13" s="45">
        <f>INDEX('Summary Lookup'!$D$12:$S$29,MATCH(Summary!L$11,'Summary Lookup'!$C$12:$C$29,0),MATCH(Summary!$A13,'Summary Lookup'!$D$11:$T$11,0))</f>
        <v>3</v>
      </c>
      <c r="M13" s="45">
        <f>INDEX('Summary Lookup'!$D$12:$S$29,MATCH(Summary!M$11,'Summary Lookup'!$C$12:$C$29,0),MATCH(Summary!$A13,'Summary Lookup'!$D$11:$T$11,0))</f>
        <v>1</v>
      </c>
      <c r="N13" s="45">
        <f>INDEX('Summary Lookup'!$D$12:$S$29,MATCH(Summary!N$11,'Summary Lookup'!$C$12:$C$29,0),MATCH(Summary!$A13,'Summary Lookup'!$D$11:$T$11,0))</f>
        <v>1</v>
      </c>
      <c r="O13" s="45" t="str">
        <f>INDEX('Summary Lookup'!$D$12:$S$29,MATCH(Summary!O$11,'Summary Lookup'!$C$12:$C$29,0),MATCH(Summary!$A13,'Summary Lookup'!$D$11:$T$11,0))</f>
        <v/>
      </c>
      <c r="P13" s="45" t="str">
        <f>INDEX('Summary Lookup'!$D$12:$S$29,MATCH(Summary!P$11,'Summary Lookup'!$C$12:$C$29,0),MATCH(Summary!$A13,'Summary Lookup'!$D$11:$T$11,0))</f>
        <v/>
      </c>
      <c r="Q13" s="45">
        <f>INDEX('Summary Lookup'!$D$12:$S$29,MATCH(Summary!Q$11,'Summary Lookup'!$C$12:$C$29,0),MATCH(Summary!$A13,'Summary Lookup'!$D$11:$T$11,0))</f>
        <v>1</v>
      </c>
      <c r="R13" s="45">
        <f>INDEX('Summary Lookup'!$D$12:$S$29,MATCH(Summary!R$11,'Summary Lookup'!$C$12:$C$29,0),MATCH(Summary!$A13,'Summary Lookup'!$D$11:$T$11,0))</f>
        <v>3</v>
      </c>
      <c r="S13" s="45" t="str">
        <f>INDEX('Summary Lookup'!$D$12:$S$29,MATCH(Summary!S$11,'Summary Lookup'!$C$12:$C$29,0),MATCH(Summary!$A13,'Summary Lookup'!$D$11:$T$11,0))</f>
        <v/>
      </c>
      <c r="T13" s="45">
        <f>INDEX('Summary Lookup'!$D$12:$S$29,MATCH(Summary!T$11,'Summary Lookup'!$C$12:$C$29,0),MATCH(Summary!$A13,'Summary Lookup'!$D$11:$T$11,0))</f>
        <v>1</v>
      </c>
      <c r="U13" s="46">
        <f t="shared" si="0"/>
        <v>12</v>
      </c>
    </row>
    <row r="14" spans="1:21" ht="16.5" thickTop="1" thickBot="1" x14ac:dyDescent="0.3">
      <c r="A14" s="53" t="s">
        <v>13</v>
      </c>
      <c r="B14" s="44" t="s">
        <v>1972</v>
      </c>
      <c r="C14" s="45">
        <f>INDEX('Summary Lookup'!$D$12:$S$29,MATCH(Summary!C$11,'Summary Lookup'!$C$12:$C$29,0),MATCH(Summary!$A14,'Summary Lookup'!$D$11:$T$11,0))</f>
        <v>2</v>
      </c>
      <c r="D14" s="45">
        <f>INDEX('Summary Lookup'!$D$12:$S$29,MATCH(Summary!D$11,'Summary Lookup'!$C$12:$C$29,0),MATCH(Summary!$A14,'Summary Lookup'!$D$11:$T$11,0))</f>
        <v>1</v>
      </c>
      <c r="E14" s="45" t="str">
        <f>INDEX('Summary Lookup'!$D$12:$S$29,MATCH(Summary!E$11,'Summary Lookup'!$C$12:$C$29,0),MATCH(Summary!$A14,'Summary Lookup'!$D$11:$T$11,0))</f>
        <v/>
      </c>
      <c r="F14" s="45" t="str">
        <f>INDEX('Summary Lookup'!$D$12:$S$29,MATCH(Summary!F$11,'Summary Lookup'!$C$12:$C$29,0),MATCH(Summary!$A14,'Summary Lookup'!$D$11:$T$11,0))</f>
        <v/>
      </c>
      <c r="G14" s="45">
        <f>INDEX('Summary Lookup'!$D$12:$S$29,MATCH(Summary!G$11,'Summary Lookup'!$C$12:$C$29,0),MATCH(Summary!$A14,'Summary Lookup'!$D$11:$T$11,0))</f>
        <v>1</v>
      </c>
      <c r="H14" s="45">
        <f>INDEX('Summary Lookup'!$D$12:$S$29,MATCH(Summary!H$11,'Summary Lookup'!$C$12:$C$29,0),MATCH(Summary!$A14,'Summary Lookup'!$D$11:$T$11,0))</f>
        <v>1</v>
      </c>
      <c r="I14" s="45" t="str">
        <f>INDEX('Summary Lookup'!$D$12:$S$29,MATCH(Summary!I$11,'Summary Lookup'!$C$12:$C$29,0),MATCH(Summary!$A14,'Summary Lookup'!$D$11:$T$11,0))</f>
        <v/>
      </c>
      <c r="J14" s="45" t="str">
        <f>INDEX('Summary Lookup'!$D$12:$S$29,MATCH(Summary!J$11,'Summary Lookup'!$C$12:$C$29,0),MATCH(Summary!$A14,'Summary Lookup'!$D$11:$T$11,0))</f>
        <v/>
      </c>
      <c r="K14" s="45" t="str">
        <f>INDEX('Summary Lookup'!$D$12:$S$29,MATCH(Summary!K$11,'Summary Lookup'!$C$12:$C$29,0),MATCH(Summary!$A14,'Summary Lookup'!$D$11:$T$11,0))</f>
        <v/>
      </c>
      <c r="L14" s="45">
        <f>INDEX('Summary Lookup'!$D$12:$S$29,MATCH(Summary!L$11,'Summary Lookup'!$C$12:$C$29,0),MATCH(Summary!$A14,'Summary Lookup'!$D$11:$T$11,0))</f>
        <v>2</v>
      </c>
      <c r="M14" s="45">
        <f>INDEX('Summary Lookup'!$D$12:$S$29,MATCH(Summary!M$11,'Summary Lookup'!$C$12:$C$29,0),MATCH(Summary!$A14,'Summary Lookup'!$D$11:$T$11,0))</f>
        <v>1</v>
      </c>
      <c r="N14" s="45" t="str">
        <f>INDEX('Summary Lookup'!$D$12:$S$29,MATCH(Summary!N$11,'Summary Lookup'!$C$12:$C$29,0),MATCH(Summary!$A14,'Summary Lookup'!$D$11:$T$11,0))</f>
        <v/>
      </c>
      <c r="O14" s="45" t="str">
        <f>INDEX('Summary Lookup'!$D$12:$S$29,MATCH(Summary!O$11,'Summary Lookup'!$C$12:$C$29,0),MATCH(Summary!$A14,'Summary Lookup'!$D$11:$T$11,0))</f>
        <v/>
      </c>
      <c r="P14" s="45">
        <f>INDEX('Summary Lookup'!$D$12:$S$29,MATCH(Summary!P$11,'Summary Lookup'!$C$12:$C$29,0),MATCH(Summary!$A14,'Summary Lookup'!$D$11:$T$11,0))</f>
        <v>1</v>
      </c>
      <c r="Q14" s="45">
        <f>INDEX('Summary Lookup'!$D$12:$S$29,MATCH(Summary!Q$11,'Summary Lookup'!$C$12:$C$29,0),MATCH(Summary!$A14,'Summary Lookup'!$D$11:$T$11,0))</f>
        <v>1</v>
      </c>
      <c r="R14" s="45">
        <f>INDEX('Summary Lookup'!$D$12:$S$29,MATCH(Summary!R$11,'Summary Lookup'!$C$12:$C$29,0),MATCH(Summary!$A14,'Summary Lookup'!$D$11:$T$11,0))</f>
        <v>2</v>
      </c>
      <c r="S14" s="45">
        <f>INDEX('Summary Lookup'!$D$12:$S$29,MATCH(Summary!S$11,'Summary Lookup'!$C$12:$C$29,0),MATCH(Summary!$A14,'Summary Lookup'!$D$11:$T$11,0))</f>
        <v>1</v>
      </c>
      <c r="T14" s="45">
        <f>INDEX('Summary Lookup'!$D$12:$S$29,MATCH(Summary!T$11,'Summary Lookup'!$C$12:$C$29,0),MATCH(Summary!$A14,'Summary Lookup'!$D$11:$T$11,0))</f>
        <v>1</v>
      </c>
      <c r="U14" s="46">
        <f t="shared" si="0"/>
        <v>14</v>
      </c>
    </row>
    <row r="15" spans="1:21" ht="16.5" thickTop="1" thickBot="1" x14ac:dyDescent="0.3">
      <c r="A15" s="53" t="s">
        <v>14</v>
      </c>
      <c r="B15" s="44" t="s">
        <v>1986</v>
      </c>
      <c r="C15" s="45" t="str">
        <f>INDEX('Summary Lookup'!$D$12:$S$29,MATCH(Summary!C$11,'Summary Lookup'!$C$12:$C$29,0),MATCH(Summary!$A15,'Summary Lookup'!$D$11:$T$11,0))</f>
        <v/>
      </c>
      <c r="D15" s="45" t="str">
        <f>INDEX('Summary Lookup'!$D$12:$S$29,MATCH(Summary!D$11,'Summary Lookup'!$C$12:$C$29,0),MATCH(Summary!$A15,'Summary Lookup'!$D$11:$T$11,0))</f>
        <v/>
      </c>
      <c r="E15" s="45">
        <f>INDEX('Summary Lookup'!$D$12:$S$29,MATCH(Summary!E$11,'Summary Lookup'!$C$12:$C$29,0),MATCH(Summary!$A15,'Summary Lookup'!$D$11:$T$11,0))</f>
        <v>1</v>
      </c>
      <c r="F15" s="45" t="str">
        <f>INDEX('Summary Lookup'!$D$12:$S$29,MATCH(Summary!F$11,'Summary Lookup'!$C$12:$C$29,0),MATCH(Summary!$A15,'Summary Lookup'!$D$11:$T$11,0))</f>
        <v/>
      </c>
      <c r="G15" s="45" t="str">
        <f>INDEX('Summary Lookup'!$D$12:$S$29,MATCH(Summary!G$11,'Summary Lookup'!$C$12:$C$29,0),MATCH(Summary!$A15,'Summary Lookup'!$D$11:$T$11,0))</f>
        <v/>
      </c>
      <c r="H15" s="45">
        <f>INDEX('Summary Lookup'!$D$12:$S$29,MATCH(Summary!H$11,'Summary Lookup'!$C$12:$C$29,0),MATCH(Summary!$A15,'Summary Lookup'!$D$11:$T$11,0))</f>
        <v>1</v>
      </c>
      <c r="I15" s="45">
        <f>INDEX('Summary Lookup'!$D$12:$S$29,MATCH(Summary!I$11,'Summary Lookup'!$C$12:$C$29,0),MATCH(Summary!$A15,'Summary Lookup'!$D$11:$T$11,0))</f>
        <v>1</v>
      </c>
      <c r="J15" s="45">
        <f>INDEX('Summary Lookup'!$D$12:$S$29,MATCH(Summary!J$11,'Summary Lookup'!$C$12:$C$29,0),MATCH(Summary!$A15,'Summary Lookup'!$D$11:$T$11,0))</f>
        <v>1</v>
      </c>
      <c r="K15" s="45">
        <f>INDEX('Summary Lookup'!$D$12:$S$29,MATCH(Summary!K$11,'Summary Lookup'!$C$12:$C$29,0),MATCH(Summary!$A15,'Summary Lookup'!$D$11:$T$11,0))</f>
        <v>3</v>
      </c>
      <c r="L15" s="45">
        <f>INDEX('Summary Lookup'!$D$12:$S$29,MATCH(Summary!L$11,'Summary Lookup'!$C$12:$C$29,0),MATCH(Summary!$A15,'Summary Lookup'!$D$11:$T$11,0))</f>
        <v>1</v>
      </c>
      <c r="M15" s="45" t="str">
        <f>INDEX('Summary Lookup'!$D$12:$S$29,MATCH(Summary!M$11,'Summary Lookup'!$C$12:$C$29,0),MATCH(Summary!$A15,'Summary Lookup'!$D$11:$T$11,0))</f>
        <v/>
      </c>
      <c r="N15" s="45">
        <f>INDEX('Summary Lookup'!$D$12:$S$29,MATCH(Summary!N$11,'Summary Lookup'!$C$12:$C$29,0),MATCH(Summary!$A15,'Summary Lookup'!$D$11:$T$11,0))</f>
        <v>1</v>
      </c>
      <c r="O15" s="45" t="str">
        <f>INDEX('Summary Lookup'!$D$12:$S$29,MATCH(Summary!O$11,'Summary Lookup'!$C$12:$C$29,0),MATCH(Summary!$A15,'Summary Lookup'!$D$11:$T$11,0))</f>
        <v/>
      </c>
      <c r="P15" s="45">
        <f>INDEX('Summary Lookup'!$D$12:$S$29,MATCH(Summary!P$11,'Summary Lookup'!$C$12:$C$29,0),MATCH(Summary!$A15,'Summary Lookup'!$D$11:$T$11,0))</f>
        <v>2</v>
      </c>
      <c r="Q15" s="45" t="str">
        <f>INDEX('Summary Lookup'!$D$12:$S$29,MATCH(Summary!Q$11,'Summary Lookup'!$C$12:$C$29,0),MATCH(Summary!$A15,'Summary Lookup'!$D$11:$T$11,0))</f>
        <v/>
      </c>
      <c r="R15" s="45">
        <f>INDEX('Summary Lookup'!$D$12:$S$29,MATCH(Summary!R$11,'Summary Lookup'!$C$12:$C$29,0),MATCH(Summary!$A15,'Summary Lookup'!$D$11:$T$11,0))</f>
        <v>2</v>
      </c>
      <c r="S15" s="45">
        <f>INDEX('Summary Lookup'!$D$12:$S$29,MATCH(Summary!S$11,'Summary Lookup'!$C$12:$C$29,0),MATCH(Summary!$A15,'Summary Lookup'!$D$11:$T$11,0))</f>
        <v>4</v>
      </c>
      <c r="T15" s="45">
        <f>INDEX('Summary Lookup'!$D$12:$S$29,MATCH(Summary!T$11,'Summary Lookup'!$C$12:$C$29,0),MATCH(Summary!$A15,'Summary Lookup'!$D$11:$T$11,0))</f>
        <v>1</v>
      </c>
      <c r="U15" s="46">
        <f t="shared" si="0"/>
        <v>18</v>
      </c>
    </row>
    <row r="16" spans="1:21" ht="16.5" thickTop="1" thickBot="1" x14ac:dyDescent="0.3">
      <c r="A16" s="53" t="s">
        <v>15</v>
      </c>
      <c r="B16" s="44" t="s">
        <v>1973</v>
      </c>
      <c r="C16" s="45">
        <f>INDEX('Summary Lookup'!$D$12:$S$29,MATCH(Summary!C$11,'Summary Lookup'!$C$12:$C$29,0),MATCH(Summary!$A16,'Summary Lookup'!$D$11:$T$11,0))</f>
        <v>3</v>
      </c>
      <c r="D16" s="45" t="str">
        <f>INDEX('Summary Lookup'!$D$12:$S$29,MATCH(Summary!D$11,'Summary Lookup'!$C$12:$C$29,0),MATCH(Summary!$A16,'Summary Lookup'!$D$11:$T$11,0))</f>
        <v/>
      </c>
      <c r="E16" s="45" t="str">
        <f>INDEX('Summary Lookup'!$D$12:$S$29,MATCH(Summary!E$11,'Summary Lookup'!$C$12:$C$29,0),MATCH(Summary!$A16,'Summary Lookup'!$D$11:$T$11,0))</f>
        <v/>
      </c>
      <c r="F16" s="45" t="str">
        <f>INDEX('Summary Lookup'!$D$12:$S$29,MATCH(Summary!F$11,'Summary Lookup'!$C$12:$C$29,0),MATCH(Summary!$A16,'Summary Lookup'!$D$11:$T$11,0))</f>
        <v/>
      </c>
      <c r="G16" s="45" t="str">
        <f>INDEX('Summary Lookup'!$D$12:$S$29,MATCH(Summary!G$11,'Summary Lookup'!$C$12:$C$29,0),MATCH(Summary!$A16,'Summary Lookup'!$D$11:$T$11,0))</f>
        <v/>
      </c>
      <c r="H16" s="45" t="str">
        <f>INDEX('Summary Lookup'!$D$12:$S$29,MATCH(Summary!H$11,'Summary Lookup'!$C$12:$C$29,0),MATCH(Summary!$A16,'Summary Lookup'!$D$11:$T$11,0))</f>
        <v/>
      </c>
      <c r="I16" s="45">
        <f>INDEX('Summary Lookup'!$D$12:$S$29,MATCH(Summary!I$11,'Summary Lookup'!$C$12:$C$29,0),MATCH(Summary!$A16,'Summary Lookup'!$D$11:$T$11,0))</f>
        <v>1</v>
      </c>
      <c r="J16" s="45" t="str">
        <f>INDEX('Summary Lookup'!$D$12:$S$29,MATCH(Summary!J$11,'Summary Lookup'!$C$12:$C$29,0),MATCH(Summary!$A16,'Summary Lookup'!$D$11:$T$11,0))</f>
        <v/>
      </c>
      <c r="K16" s="45">
        <f>INDEX('Summary Lookup'!$D$12:$S$29,MATCH(Summary!K$11,'Summary Lookup'!$C$12:$C$29,0),MATCH(Summary!$A16,'Summary Lookup'!$D$11:$T$11,0))</f>
        <v>1</v>
      </c>
      <c r="L16" s="45">
        <f>INDEX('Summary Lookup'!$D$12:$S$29,MATCH(Summary!L$11,'Summary Lookup'!$C$12:$C$29,0),MATCH(Summary!$A16,'Summary Lookup'!$D$11:$T$11,0))</f>
        <v>1</v>
      </c>
      <c r="M16" s="45">
        <f>INDEX('Summary Lookup'!$D$12:$S$29,MATCH(Summary!M$11,'Summary Lookup'!$C$12:$C$29,0),MATCH(Summary!$A16,'Summary Lookup'!$D$11:$T$11,0))</f>
        <v>1</v>
      </c>
      <c r="N16" s="45" t="str">
        <f>INDEX('Summary Lookup'!$D$12:$S$29,MATCH(Summary!N$11,'Summary Lookup'!$C$12:$C$29,0),MATCH(Summary!$A16,'Summary Lookup'!$D$11:$T$11,0))</f>
        <v/>
      </c>
      <c r="O16" s="45">
        <f>INDEX('Summary Lookup'!$D$12:$S$29,MATCH(Summary!O$11,'Summary Lookup'!$C$12:$C$29,0),MATCH(Summary!$A16,'Summary Lookup'!$D$11:$T$11,0))</f>
        <v>2</v>
      </c>
      <c r="P16" s="45" t="str">
        <f>INDEX('Summary Lookup'!$D$12:$S$29,MATCH(Summary!P$11,'Summary Lookup'!$C$12:$C$29,0),MATCH(Summary!$A16,'Summary Lookup'!$D$11:$T$11,0))</f>
        <v/>
      </c>
      <c r="Q16" s="45">
        <f>INDEX('Summary Lookup'!$D$12:$S$29,MATCH(Summary!Q$11,'Summary Lookup'!$C$12:$C$29,0),MATCH(Summary!$A16,'Summary Lookup'!$D$11:$T$11,0))</f>
        <v>1</v>
      </c>
      <c r="R16" s="45">
        <f>INDEX('Summary Lookup'!$D$12:$S$29,MATCH(Summary!R$11,'Summary Lookup'!$C$12:$C$29,0),MATCH(Summary!$A16,'Summary Lookup'!$D$11:$T$11,0))</f>
        <v>3</v>
      </c>
      <c r="S16" s="45" t="str">
        <f>INDEX('Summary Lookup'!$D$12:$S$29,MATCH(Summary!S$11,'Summary Lookup'!$C$12:$C$29,0),MATCH(Summary!$A16,'Summary Lookup'!$D$11:$T$11,0))</f>
        <v/>
      </c>
      <c r="T16" s="45">
        <f>INDEX('Summary Lookup'!$D$12:$S$29,MATCH(Summary!T$11,'Summary Lookup'!$C$12:$C$29,0),MATCH(Summary!$A16,'Summary Lookup'!$D$11:$T$11,0))</f>
        <v>1</v>
      </c>
      <c r="U16" s="46">
        <f t="shared" si="0"/>
        <v>14</v>
      </c>
    </row>
    <row r="17" spans="1:21" ht="16.5" thickTop="1" thickBot="1" x14ac:dyDescent="0.3">
      <c r="A17" s="53" t="s">
        <v>16</v>
      </c>
      <c r="B17" s="44" t="s">
        <v>1974</v>
      </c>
      <c r="C17" s="45">
        <f>INDEX('Summary Lookup'!$D$12:$S$29,MATCH(Summary!C$11,'Summary Lookup'!$C$12:$C$29,0),MATCH(Summary!$A17,'Summary Lookup'!$D$11:$T$11,0))</f>
        <v>2</v>
      </c>
      <c r="D17" s="45">
        <f>INDEX('Summary Lookup'!$D$12:$S$29,MATCH(Summary!D$11,'Summary Lookup'!$C$12:$C$29,0),MATCH(Summary!$A17,'Summary Lookup'!$D$11:$T$11,0))</f>
        <v>1</v>
      </c>
      <c r="E17" s="45">
        <f>INDEX('Summary Lookup'!$D$12:$S$29,MATCH(Summary!E$11,'Summary Lookup'!$C$12:$C$29,0),MATCH(Summary!$A17,'Summary Lookup'!$D$11:$T$11,0))</f>
        <v>1</v>
      </c>
      <c r="F17" s="45">
        <f>INDEX('Summary Lookup'!$D$12:$S$29,MATCH(Summary!F$11,'Summary Lookup'!$C$12:$C$29,0),MATCH(Summary!$A17,'Summary Lookup'!$D$11:$T$11,0))</f>
        <v>1</v>
      </c>
      <c r="G17" s="45" t="str">
        <f>INDEX('Summary Lookup'!$D$12:$S$29,MATCH(Summary!G$11,'Summary Lookup'!$C$12:$C$29,0),MATCH(Summary!$A17,'Summary Lookup'!$D$11:$T$11,0))</f>
        <v/>
      </c>
      <c r="H17" s="45">
        <f>INDEX('Summary Lookup'!$D$12:$S$29,MATCH(Summary!H$11,'Summary Lookup'!$C$12:$C$29,0),MATCH(Summary!$A17,'Summary Lookup'!$D$11:$T$11,0))</f>
        <v>1</v>
      </c>
      <c r="I17" s="45" t="str">
        <f>INDEX('Summary Lookup'!$D$12:$S$29,MATCH(Summary!I$11,'Summary Lookup'!$C$12:$C$29,0),MATCH(Summary!$A17,'Summary Lookup'!$D$11:$T$11,0))</f>
        <v/>
      </c>
      <c r="J17" s="45" t="str">
        <f>INDEX('Summary Lookup'!$D$12:$S$29,MATCH(Summary!J$11,'Summary Lookup'!$C$12:$C$29,0),MATCH(Summary!$A17,'Summary Lookup'!$D$11:$T$11,0))</f>
        <v/>
      </c>
      <c r="K17" s="45" t="str">
        <f>INDEX('Summary Lookup'!$D$12:$S$29,MATCH(Summary!K$11,'Summary Lookup'!$C$12:$C$29,0),MATCH(Summary!$A17,'Summary Lookup'!$D$11:$T$11,0))</f>
        <v/>
      </c>
      <c r="L17" s="45">
        <f>INDEX('Summary Lookup'!$D$12:$S$29,MATCH(Summary!L$11,'Summary Lookup'!$C$12:$C$29,0),MATCH(Summary!$A17,'Summary Lookup'!$D$11:$T$11,0))</f>
        <v>1</v>
      </c>
      <c r="M17" s="45" t="str">
        <f>INDEX('Summary Lookup'!$D$12:$S$29,MATCH(Summary!M$11,'Summary Lookup'!$C$12:$C$29,0),MATCH(Summary!$A17,'Summary Lookup'!$D$11:$T$11,0))</f>
        <v/>
      </c>
      <c r="N17" s="45">
        <f>INDEX('Summary Lookup'!$D$12:$S$29,MATCH(Summary!N$11,'Summary Lookup'!$C$12:$C$29,0),MATCH(Summary!$A17,'Summary Lookup'!$D$11:$T$11,0))</f>
        <v>1</v>
      </c>
      <c r="O17" s="45" t="str">
        <f>INDEX('Summary Lookup'!$D$12:$S$29,MATCH(Summary!O$11,'Summary Lookup'!$C$12:$C$29,0),MATCH(Summary!$A17,'Summary Lookup'!$D$11:$T$11,0))</f>
        <v/>
      </c>
      <c r="P17" s="45">
        <f>INDEX('Summary Lookup'!$D$12:$S$29,MATCH(Summary!P$11,'Summary Lookup'!$C$12:$C$29,0),MATCH(Summary!$A17,'Summary Lookup'!$D$11:$T$11,0))</f>
        <v>2</v>
      </c>
      <c r="Q17" s="45" t="str">
        <f>INDEX('Summary Lookup'!$D$12:$S$29,MATCH(Summary!Q$11,'Summary Lookup'!$C$12:$C$29,0),MATCH(Summary!$A17,'Summary Lookup'!$D$11:$T$11,0))</f>
        <v/>
      </c>
      <c r="R17" s="45">
        <f>INDEX('Summary Lookup'!$D$12:$S$29,MATCH(Summary!R$11,'Summary Lookup'!$C$12:$C$29,0),MATCH(Summary!$A17,'Summary Lookup'!$D$11:$T$11,0))</f>
        <v>3</v>
      </c>
      <c r="S17" s="45" t="str">
        <f>INDEX('Summary Lookup'!$D$12:$S$29,MATCH(Summary!S$11,'Summary Lookup'!$C$12:$C$29,0),MATCH(Summary!$A17,'Summary Lookup'!$D$11:$T$11,0))</f>
        <v/>
      </c>
      <c r="T17" s="45">
        <f>INDEX('Summary Lookup'!$D$12:$S$29,MATCH(Summary!T$11,'Summary Lookup'!$C$12:$C$29,0),MATCH(Summary!$A17,'Summary Lookup'!$D$11:$T$11,0))</f>
        <v>1</v>
      </c>
      <c r="U17" s="46">
        <f t="shared" si="0"/>
        <v>14</v>
      </c>
    </row>
    <row r="18" spans="1:21" ht="16.5" thickTop="1" thickBot="1" x14ac:dyDescent="0.3">
      <c r="A18" s="53" t="s">
        <v>17</v>
      </c>
      <c r="B18" s="44" t="s">
        <v>1975</v>
      </c>
      <c r="C18" s="45" t="str">
        <f>INDEX('Summary Lookup'!$D$12:$S$29,MATCH(Summary!C$11,'Summary Lookup'!$C$12:$C$29,0),MATCH(Summary!$A18,'Summary Lookup'!$D$11:$T$11,0))</f>
        <v/>
      </c>
      <c r="D18" s="45" t="str">
        <f>INDEX('Summary Lookup'!$D$12:$S$29,MATCH(Summary!D$11,'Summary Lookup'!$C$12:$C$29,0),MATCH(Summary!$A18,'Summary Lookup'!$D$11:$T$11,0))</f>
        <v/>
      </c>
      <c r="E18" s="45">
        <f>INDEX('Summary Lookup'!$D$12:$S$29,MATCH(Summary!E$11,'Summary Lookup'!$C$12:$C$29,0),MATCH(Summary!$A18,'Summary Lookup'!$D$11:$T$11,0))</f>
        <v>1</v>
      </c>
      <c r="F18" s="45" t="str">
        <f>INDEX('Summary Lookup'!$D$12:$S$29,MATCH(Summary!F$11,'Summary Lookup'!$C$12:$C$29,0),MATCH(Summary!$A18,'Summary Lookup'!$D$11:$T$11,0))</f>
        <v/>
      </c>
      <c r="G18" s="45">
        <f>INDEX('Summary Lookup'!$D$12:$S$29,MATCH(Summary!G$11,'Summary Lookup'!$C$12:$C$29,0),MATCH(Summary!$A18,'Summary Lookup'!$D$11:$T$11,0))</f>
        <v>2</v>
      </c>
      <c r="H18" s="45" t="str">
        <f>INDEX('Summary Lookup'!$D$12:$S$29,MATCH(Summary!H$11,'Summary Lookup'!$C$12:$C$29,0),MATCH(Summary!$A18,'Summary Lookup'!$D$11:$T$11,0))</f>
        <v/>
      </c>
      <c r="I18" s="45" t="str">
        <f>INDEX('Summary Lookup'!$D$12:$S$29,MATCH(Summary!I$11,'Summary Lookup'!$C$12:$C$29,0),MATCH(Summary!$A18,'Summary Lookup'!$D$11:$T$11,0))</f>
        <v/>
      </c>
      <c r="J18" s="45" t="str">
        <f>INDEX('Summary Lookup'!$D$12:$S$29,MATCH(Summary!J$11,'Summary Lookup'!$C$12:$C$29,0),MATCH(Summary!$A18,'Summary Lookup'!$D$11:$T$11,0))</f>
        <v/>
      </c>
      <c r="K18" s="45" t="str">
        <f>INDEX('Summary Lookup'!$D$12:$S$29,MATCH(Summary!K$11,'Summary Lookup'!$C$12:$C$29,0),MATCH(Summary!$A18,'Summary Lookup'!$D$11:$T$11,0))</f>
        <v/>
      </c>
      <c r="L18" s="45">
        <f>INDEX('Summary Lookup'!$D$12:$S$29,MATCH(Summary!L$11,'Summary Lookup'!$C$12:$C$29,0),MATCH(Summary!$A18,'Summary Lookup'!$D$11:$T$11,0))</f>
        <v>1</v>
      </c>
      <c r="M18" s="45">
        <f>INDEX('Summary Lookup'!$D$12:$S$29,MATCH(Summary!M$11,'Summary Lookup'!$C$12:$C$29,0),MATCH(Summary!$A18,'Summary Lookup'!$D$11:$T$11,0))</f>
        <v>1</v>
      </c>
      <c r="N18" s="45" t="str">
        <f>INDEX('Summary Lookup'!$D$12:$S$29,MATCH(Summary!N$11,'Summary Lookup'!$C$12:$C$29,0),MATCH(Summary!$A18,'Summary Lookup'!$D$11:$T$11,0))</f>
        <v/>
      </c>
      <c r="O18" s="45">
        <f>INDEX('Summary Lookup'!$D$12:$S$29,MATCH(Summary!O$11,'Summary Lookup'!$C$12:$C$29,0),MATCH(Summary!$A18,'Summary Lookup'!$D$11:$T$11,0))</f>
        <v>1</v>
      </c>
      <c r="P18" s="45">
        <f>INDEX('Summary Lookup'!$D$12:$S$29,MATCH(Summary!P$11,'Summary Lookup'!$C$12:$C$29,0),MATCH(Summary!$A18,'Summary Lookup'!$D$11:$T$11,0))</f>
        <v>2</v>
      </c>
      <c r="Q18" s="45" t="str">
        <f>INDEX('Summary Lookup'!$D$12:$S$29,MATCH(Summary!Q$11,'Summary Lookup'!$C$12:$C$29,0),MATCH(Summary!$A18,'Summary Lookup'!$D$11:$T$11,0))</f>
        <v/>
      </c>
      <c r="R18" s="45">
        <f>INDEX('Summary Lookup'!$D$12:$S$29,MATCH(Summary!R$11,'Summary Lookup'!$C$12:$C$29,0),MATCH(Summary!$A18,'Summary Lookup'!$D$11:$T$11,0))</f>
        <v>1</v>
      </c>
      <c r="S18" s="45" t="str">
        <f>INDEX('Summary Lookup'!$D$12:$S$29,MATCH(Summary!S$11,'Summary Lookup'!$C$12:$C$29,0),MATCH(Summary!$A18,'Summary Lookup'!$D$11:$T$11,0))</f>
        <v/>
      </c>
      <c r="T18" s="45">
        <f>INDEX('Summary Lookup'!$D$12:$S$29,MATCH(Summary!T$11,'Summary Lookup'!$C$12:$C$29,0),MATCH(Summary!$A18,'Summary Lookup'!$D$11:$T$11,0))</f>
        <v>1</v>
      </c>
      <c r="U18" s="46">
        <f t="shared" si="0"/>
        <v>10</v>
      </c>
    </row>
    <row r="19" spans="1:21" ht="16.5" thickTop="1" thickBot="1" x14ac:dyDescent="0.3">
      <c r="A19" s="53" t="s">
        <v>18</v>
      </c>
      <c r="B19" s="44" t="s">
        <v>1976</v>
      </c>
      <c r="C19" s="45" t="str">
        <f>INDEX('Summary Lookup'!$D$12:$S$29,MATCH(Summary!C$11,'Summary Lookup'!$C$12:$C$29,0),MATCH(Summary!$A19,'Summary Lookup'!$D$11:$T$11,0))</f>
        <v/>
      </c>
      <c r="D19" s="45">
        <f>INDEX('Summary Lookup'!$D$12:$S$29,MATCH(Summary!D$11,'Summary Lookup'!$C$12:$C$29,0),MATCH(Summary!$A19,'Summary Lookup'!$D$11:$T$11,0))</f>
        <v>1</v>
      </c>
      <c r="E19" s="45">
        <f>INDEX('Summary Lookup'!$D$12:$S$29,MATCH(Summary!E$11,'Summary Lookup'!$C$12:$C$29,0),MATCH(Summary!$A19,'Summary Lookup'!$D$11:$T$11,0))</f>
        <v>1</v>
      </c>
      <c r="F19" s="45">
        <f>INDEX('Summary Lookup'!$D$12:$S$29,MATCH(Summary!F$11,'Summary Lookup'!$C$12:$C$29,0),MATCH(Summary!$A19,'Summary Lookup'!$D$11:$T$11,0))</f>
        <v>1</v>
      </c>
      <c r="G19" s="45">
        <f>INDEX('Summary Lookup'!$D$12:$S$29,MATCH(Summary!G$11,'Summary Lookup'!$C$12:$C$29,0),MATCH(Summary!$A19,'Summary Lookup'!$D$11:$T$11,0))</f>
        <v>1</v>
      </c>
      <c r="H19" s="45" t="str">
        <f>INDEX('Summary Lookup'!$D$12:$S$29,MATCH(Summary!H$11,'Summary Lookup'!$C$12:$C$29,0),MATCH(Summary!$A19,'Summary Lookup'!$D$11:$T$11,0))</f>
        <v/>
      </c>
      <c r="I19" s="45">
        <f>INDEX('Summary Lookup'!$D$12:$S$29,MATCH(Summary!I$11,'Summary Lookup'!$C$12:$C$29,0),MATCH(Summary!$A19,'Summary Lookup'!$D$11:$T$11,0))</f>
        <v>1</v>
      </c>
      <c r="J19" s="45" t="str">
        <f>INDEX('Summary Lookup'!$D$12:$S$29,MATCH(Summary!J$11,'Summary Lookup'!$C$12:$C$29,0),MATCH(Summary!$A19,'Summary Lookup'!$D$11:$T$11,0))</f>
        <v/>
      </c>
      <c r="K19" s="45">
        <f>INDEX('Summary Lookup'!$D$12:$S$29,MATCH(Summary!K$11,'Summary Lookup'!$C$12:$C$29,0),MATCH(Summary!$A19,'Summary Lookup'!$D$11:$T$11,0))</f>
        <v>1</v>
      </c>
      <c r="L19" s="45">
        <f>INDEX('Summary Lookup'!$D$12:$S$29,MATCH(Summary!L$11,'Summary Lookup'!$C$12:$C$29,0),MATCH(Summary!$A19,'Summary Lookup'!$D$11:$T$11,0))</f>
        <v>1</v>
      </c>
      <c r="M19" s="45">
        <f>INDEX('Summary Lookup'!$D$12:$S$29,MATCH(Summary!M$11,'Summary Lookup'!$C$12:$C$29,0),MATCH(Summary!$A19,'Summary Lookup'!$D$11:$T$11,0))</f>
        <v>1</v>
      </c>
      <c r="N19" s="45">
        <f>INDEX('Summary Lookup'!$D$12:$S$29,MATCH(Summary!N$11,'Summary Lookup'!$C$12:$C$29,0),MATCH(Summary!$A19,'Summary Lookup'!$D$11:$T$11,0))</f>
        <v>1</v>
      </c>
      <c r="O19" s="45" t="str">
        <f>INDEX('Summary Lookup'!$D$12:$S$29,MATCH(Summary!O$11,'Summary Lookup'!$C$12:$C$29,0),MATCH(Summary!$A19,'Summary Lookup'!$D$11:$T$11,0))</f>
        <v/>
      </c>
      <c r="P19" s="45">
        <f>INDEX('Summary Lookup'!$D$12:$S$29,MATCH(Summary!P$11,'Summary Lookup'!$C$12:$C$29,0),MATCH(Summary!$A19,'Summary Lookup'!$D$11:$T$11,0))</f>
        <v>1</v>
      </c>
      <c r="Q19" s="45" t="str">
        <f>INDEX('Summary Lookup'!$D$12:$S$29,MATCH(Summary!Q$11,'Summary Lookup'!$C$12:$C$29,0),MATCH(Summary!$A19,'Summary Lookup'!$D$11:$T$11,0))</f>
        <v/>
      </c>
      <c r="R19" s="45">
        <f>INDEX('Summary Lookup'!$D$12:$S$29,MATCH(Summary!R$11,'Summary Lookup'!$C$12:$C$29,0),MATCH(Summary!$A19,'Summary Lookup'!$D$11:$T$11,0))</f>
        <v>4</v>
      </c>
      <c r="S19" s="45">
        <f>INDEX('Summary Lookup'!$D$12:$S$29,MATCH(Summary!S$11,'Summary Lookup'!$C$12:$C$29,0),MATCH(Summary!$A19,'Summary Lookup'!$D$11:$T$11,0))</f>
        <v>1</v>
      </c>
      <c r="T19" s="45">
        <f>INDEX('Summary Lookup'!$D$12:$S$29,MATCH(Summary!T$11,'Summary Lookup'!$C$12:$C$29,0),MATCH(Summary!$A19,'Summary Lookup'!$D$11:$T$11,0))</f>
        <v>2</v>
      </c>
      <c r="U19" s="46">
        <f t="shared" si="0"/>
        <v>17</v>
      </c>
    </row>
    <row r="20" spans="1:21" ht="16.5" thickTop="1" thickBot="1" x14ac:dyDescent="0.3">
      <c r="A20" s="54" t="s">
        <v>19</v>
      </c>
      <c r="B20" s="44" t="s">
        <v>1977</v>
      </c>
      <c r="C20" s="45" t="str">
        <f>INDEX('Summary Lookup'!$D$12:$S$29,MATCH(Summary!C$11,'Summary Lookup'!$C$12:$C$29,0),MATCH(Summary!$A20,'Summary Lookup'!$D$11:$T$11,0))</f>
        <v/>
      </c>
      <c r="D20" s="45">
        <f>INDEX('Summary Lookup'!$D$12:$S$29,MATCH(Summary!D$11,'Summary Lookup'!$C$12:$C$29,0),MATCH(Summary!$A20,'Summary Lookup'!$D$11:$T$11,0))</f>
        <v>2</v>
      </c>
      <c r="E20" s="45">
        <f>INDEX('Summary Lookup'!$D$12:$S$29,MATCH(Summary!E$11,'Summary Lookup'!$C$12:$C$29,0),MATCH(Summary!$A20,'Summary Lookup'!$D$11:$T$11,0))</f>
        <v>1</v>
      </c>
      <c r="F20" s="45">
        <f>INDEX('Summary Lookup'!$D$12:$S$29,MATCH(Summary!F$11,'Summary Lookup'!$C$12:$C$29,0),MATCH(Summary!$A20,'Summary Lookup'!$D$11:$T$11,0))</f>
        <v>1</v>
      </c>
      <c r="G20" s="45" t="str">
        <f>INDEX('Summary Lookup'!$D$12:$S$29,MATCH(Summary!G$11,'Summary Lookup'!$C$12:$C$29,0),MATCH(Summary!$A20,'Summary Lookup'!$D$11:$T$11,0))</f>
        <v/>
      </c>
      <c r="H20" s="45">
        <f>INDEX('Summary Lookup'!$D$12:$S$29,MATCH(Summary!H$11,'Summary Lookup'!$C$12:$C$29,0),MATCH(Summary!$A20,'Summary Lookup'!$D$11:$T$11,0))</f>
        <v>1</v>
      </c>
      <c r="I20" s="45" t="str">
        <f>INDEX('Summary Lookup'!$D$12:$S$29,MATCH(Summary!I$11,'Summary Lookup'!$C$12:$C$29,0),MATCH(Summary!$A20,'Summary Lookup'!$D$11:$T$11,0))</f>
        <v/>
      </c>
      <c r="J20" s="45" t="str">
        <f>INDEX('Summary Lookup'!$D$12:$S$29,MATCH(Summary!J$11,'Summary Lookup'!$C$12:$C$29,0),MATCH(Summary!$A20,'Summary Lookup'!$D$11:$T$11,0))</f>
        <v/>
      </c>
      <c r="K20" s="45">
        <f>INDEX('Summary Lookup'!$D$12:$S$29,MATCH(Summary!K$11,'Summary Lookup'!$C$12:$C$29,0),MATCH(Summary!$A20,'Summary Lookup'!$D$11:$T$11,0))</f>
        <v>1</v>
      </c>
      <c r="L20" s="45" t="str">
        <f>INDEX('Summary Lookup'!$D$12:$S$29,MATCH(Summary!L$11,'Summary Lookup'!$C$12:$C$29,0),MATCH(Summary!$A20,'Summary Lookup'!$D$11:$T$11,0))</f>
        <v/>
      </c>
      <c r="M20" s="45">
        <f>INDEX('Summary Lookup'!$D$12:$S$29,MATCH(Summary!M$11,'Summary Lookup'!$C$12:$C$29,0),MATCH(Summary!$A20,'Summary Lookup'!$D$11:$T$11,0))</f>
        <v>1</v>
      </c>
      <c r="N20" s="45">
        <f>INDEX('Summary Lookup'!$D$12:$S$29,MATCH(Summary!N$11,'Summary Lookup'!$C$12:$C$29,0),MATCH(Summary!$A20,'Summary Lookup'!$D$11:$T$11,0))</f>
        <v>2</v>
      </c>
      <c r="O20" s="45">
        <f>INDEX('Summary Lookup'!$D$12:$S$29,MATCH(Summary!O$11,'Summary Lookup'!$C$12:$C$29,0),MATCH(Summary!$A20,'Summary Lookup'!$D$11:$T$11,0))</f>
        <v>1</v>
      </c>
      <c r="P20" s="45">
        <f>INDEX('Summary Lookup'!$D$12:$S$29,MATCH(Summary!P$11,'Summary Lookup'!$C$12:$C$29,0),MATCH(Summary!$A20,'Summary Lookup'!$D$11:$T$11,0))</f>
        <v>1</v>
      </c>
      <c r="Q20" s="45" t="str">
        <f>INDEX('Summary Lookup'!$D$12:$S$29,MATCH(Summary!Q$11,'Summary Lookup'!$C$12:$C$29,0),MATCH(Summary!$A20,'Summary Lookup'!$D$11:$T$11,0))</f>
        <v/>
      </c>
      <c r="R20" s="45">
        <f>INDEX('Summary Lookup'!$D$12:$S$29,MATCH(Summary!R$11,'Summary Lookup'!$C$12:$C$29,0),MATCH(Summary!$A20,'Summary Lookup'!$D$11:$T$11,0))</f>
        <v>3</v>
      </c>
      <c r="S20" s="45">
        <f>INDEX('Summary Lookup'!$D$12:$S$29,MATCH(Summary!S$11,'Summary Lookup'!$C$12:$C$29,0),MATCH(Summary!$A20,'Summary Lookup'!$D$11:$T$11,0))</f>
        <v>1</v>
      </c>
      <c r="T20" s="45">
        <f>INDEX('Summary Lookup'!$D$12:$S$29,MATCH(Summary!T$11,'Summary Lookup'!$C$12:$C$29,0),MATCH(Summary!$A20,'Summary Lookup'!$D$11:$T$11,0))</f>
        <v>1</v>
      </c>
      <c r="U20" s="46">
        <f t="shared" si="0"/>
        <v>16</v>
      </c>
    </row>
    <row r="21" spans="1:21" ht="15.75" thickTop="1" x14ac:dyDescent="0.25">
      <c r="B21" s="46" t="s">
        <v>20</v>
      </c>
      <c r="C21" s="46">
        <f t="shared" ref="C21:U21" si="1">SUM(C12:C20)</f>
        <v>7</v>
      </c>
      <c r="D21" s="46">
        <f t="shared" si="1"/>
        <v>5</v>
      </c>
      <c r="E21" s="46">
        <f t="shared" si="1"/>
        <v>6</v>
      </c>
      <c r="F21" s="46">
        <f t="shared" si="1"/>
        <v>4</v>
      </c>
      <c r="G21" s="46">
        <f t="shared" si="1"/>
        <v>5</v>
      </c>
      <c r="H21" s="46">
        <f t="shared" si="1"/>
        <v>4</v>
      </c>
      <c r="I21" s="46">
        <f t="shared" si="1"/>
        <v>3</v>
      </c>
      <c r="J21" s="46">
        <f t="shared" si="1"/>
        <v>1</v>
      </c>
      <c r="K21" s="46">
        <f t="shared" si="1"/>
        <v>8</v>
      </c>
      <c r="L21" s="46">
        <f t="shared" si="1"/>
        <v>10</v>
      </c>
      <c r="M21" s="46">
        <f t="shared" si="1"/>
        <v>7</v>
      </c>
      <c r="N21" s="46">
        <f t="shared" si="1"/>
        <v>8</v>
      </c>
      <c r="O21" s="46">
        <f t="shared" si="1"/>
        <v>4</v>
      </c>
      <c r="P21" s="46">
        <f t="shared" si="1"/>
        <v>9</v>
      </c>
      <c r="Q21" s="46">
        <f t="shared" si="1"/>
        <v>3</v>
      </c>
      <c r="R21" s="46">
        <f t="shared" si="1"/>
        <v>23</v>
      </c>
      <c r="S21" s="46">
        <f t="shared" si="1"/>
        <v>7</v>
      </c>
      <c r="T21" s="46">
        <f t="shared" si="1"/>
        <v>10</v>
      </c>
      <c r="U21" s="46">
        <f t="shared" si="1"/>
        <v>124</v>
      </c>
    </row>
    <row r="22" spans="1:21" ht="15.75" thickBot="1" x14ac:dyDescent="0.3">
      <c r="B22" s="47"/>
      <c r="C22" s="47"/>
      <c r="D22" s="47"/>
      <c r="E22" s="47"/>
      <c r="F22" s="47"/>
      <c r="G22" s="47"/>
      <c r="H22" s="47"/>
      <c r="I22" s="47"/>
      <c r="J22" s="47"/>
      <c r="K22" s="47"/>
      <c r="L22" s="47"/>
      <c r="M22" s="47"/>
      <c r="N22" s="47"/>
      <c r="O22" s="47"/>
      <c r="P22" s="47"/>
      <c r="Q22" s="47"/>
      <c r="R22" s="47"/>
      <c r="S22" s="47"/>
      <c r="T22" s="47"/>
      <c r="U22" s="47"/>
    </row>
    <row r="23" spans="1:21" ht="16.5" thickTop="1" thickBot="1" x14ac:dyDescent="0.3">
      <c r="A23" s="52" t="s">
        <v>21</v>
      </c>
      <c r="B23" s="44" t="s">
        <v>1978</v>
      </c>
      <c r="C23" s="45" t="str">
        <f>INDEX('Summary Lookup'!$D$12:$S$29,MATCH(Summary!C$11,'Summary Lookup'!$C$12:$C$29,0),MATCH(Summary!$A23,'Summary Lookup'!$D$11:$T$11,0))</f>
        <v/>
      </c>
      <c r="D23" s="45" t="str">
        <f>INDEX('Summary Lookup'!$D$12:$S$29,MATCH(Summary!D$11,'Summary Lookup'!$C$12:$C$29,0),MATCH(Summary!$A23,'Summary Lookup'!$D$11:$T$11,0))</f>
        <v/>
      </c>
      <c r="E23" s="45" t="str">
        <f>INDEX('Summary Lookup'!$D$12:$S$29,MATCH(Summary!E$11,'Summary Lookup'!$C$12:$C$29,0),MATCH(Summary!$A23,'Summary Lookup'!$D$11:$T$11,0))</f>
        <v/>
      </c>
      <c r="F23" s="45">
        <f>INDEX('Summary Lookup'!$D$12:$S$29,MATCH(Summary!F$11,'Summary Lookup'!$C$12:$C$29,0),MATCH(Summary!$A23,'Summary Lookup'!$D$11:$T$11,0))</f>
        <v>1</v>
      </c>
      <c r="G23" s="45" t="str">
        <f>INDEX('Summary Lookup'!$D$12:$S$29,MATCH(Summary!G$11,'Summary Lookup'!$C$12:$C$29,0),MATCH(Summary!$A23,'Summary Lookup'!$D$11:$T$11,0))</f>
        <v/>
      </c>
      <c r="H23" s="45" t="str">
        <f>INDEX('Summary Lookup'!$D$12:$S$29,MATCH(Summary!H$11,'Summary Lookup'!$C$12:$C$29,0),MATCH(Summary!$A23,'Summary Lookup'!$D$11:$T$11,0))</f>
        <v/>
      </c>
      <c r="I23" s="45" t="str">
        <f>INDEX('Summary Lookup'!$D$12:$S$29,MATCH(Summary!I$11,'Summary Lookup'!$C$12:$C$29,0),MATCH(Summary!$A23,'Summary Lookup'!$D$11:$T$11,0))</f>
        <v/>
      </c>
      <c r="J23" s="45" t="str">
        <f>INDEX('Summary Lookup'!$D$12:$S$29,MATCH(Summary!J$11,'Summary Lookup'!$C$12:$C$29,0),MATCH(Summary!$A23,'Summary Lookup'!$D$11:$T$11,0))</f>
        <v/>
      </c>
      <c r="K23" s="45" t="str">
        <f>INDEX('Summary Lookup'!$D$12:$S$29,MATCH(Summary!K$11,'Summary Lookup'!$C$12:$C$29,0),MATCH(Summary!$A23,'Summary Lookup'!$D$11:$T$11,0))</f>
        <v/>
      </c>
      <c r="L23" s="45" t="str">
        <f>INDEX('Summary Lookup'!$D$12:$S$29,MATCH(Summary!L$11,'Summary Lookup'!$C$12:$C$29,0),MATCH(Summary!$A23,'Summary Lookup'!$D$11:$T$11,0))</f>
        <v/>
      </c>
      <c r="M23" s="45" t="str">
        <f>INDEX('Summary Lookup'!$D$12:$S$29,MATCH(Summary!M$11,'Summary Lookup'!$C$12:$C$29,0),MATCH(Summary!$A23,'Summary Lookup'!$D$11:$T$11,0))</f>
        <v/>
      </c>
      <c r="N23" s="45" t="str">
        <f>INDEX('Summary Lookup'!$D$12:$S$29,MATCH(Summary!N$11,'Summary Lookup'!$C$12:$C$29,0),MATCH(Summary!$A23,'Summary Lookup'!$D$11:$T$11,0))</f>
        <v/>
      </c>
      <c r="O23" s="45" t="str">
        <f>INDEX('Summary Lookup'!$D$12:$S$29,MATCH(Summary!O$11,'Summary Lookup'!$C$12:$C$29,0),MATCH(Summary!$A23,'Summary Lookup'!$D$11:$T$11,0))</f>
        <v/>
      </c>
      <c r="P23" s="45">
        <f>INDEX('Summary Lookup'!$D$12:$S$29,MATCH(Summary!P$11,'Summary Lookup'!$C$12:$C$29,0),MATCH(Summary!$A23,'Summary Lookup'!$D$11:$T$11,0))</f>
        <v>1</v>
      </c>
      <c r="Q23" s="45" t="str">
        <f>INDEX('Summary Lookup'!$D$12:$S$29,MATCH(Summary!Q$11,'Summary Lookup'!$C$12:$C$29,0),MATCH(Summary!$A23,'Summary Lookup'!$D$11:$T$11,0))</f>
        <v/>
      </c>
      <c r="R23" s="45">
        <f>INDEX('Summary Lookup'!$D$12:$S$29,MATCH(Summary!R$11,'Summary Lookup'!$C$12:$C$29,0),MATCH(Summary!$A23,'Summary Lookup'!$D$11:$T$11,0))</f>
        <v>2</v>
      </c>
      <c r="S23" s="45" t="str">
        <f>INDEX('Summary Lookup'!$D$12:$S$29,MATCH(Summary!S$11,'Summary Lookup'!$C$12:$C$29,0),MATCH(Summary!$A23,'Summary Lookup'!$D$11:$T$11,0))</f>
        <v/>
      </c>
      <c r="T23" s="45">
        <f>INDEX('Summary Lookup'!$D$12:$S$29,MATCH(Summary!T$11,'Summary Lookup'!$C$12:$C$29,0),MATCH(Summary!$A23,'Summary Lookup'!$D$11:$T$11,0))</f>
        <v>2</v>
      </c>
      <c r="U23" s="46">
        <f t="shared" ref="U23:U29" si="2">SUM(C23:T23)</f>
        <v>6</v>
      </c>
    </row>
    <row r="24" spans="1:21" ht="16.5" thickTop="1" thickBot="1" x14ac:dyDescent="0.3">
      <c r="A24" s="53" t="s">
        <v>22</v>
      </c>
      <c r="B24" s="44" t="s">
        <v>2013</v>
      </c>
      <c r="C24" s="45">
        <f>INDEX('Summary Lookup'!$D$12:$S$29,MATCH(Summary!C$11,'Summary Lookup'!$C$12:$C$29,0),MATCH(Summary!$A24,'Summary Lookup'!$D$11:$T$11,0))</f>
        <v>1</v>
      </c>
      <c r="D24" s="45" t="str">
        <f>INDEX('Summary Lookup'!$D$12:$S$29,MATCH(Summary!D$11,'Summary Lookup'!$C$12:$C$29,0),MATCH(Summary!$A24,'Summary Lookup'!$D$11:$T$11,0))</f>
        <v/>
      </c>
      <c r="E24" s="45" t="str">
        <f>INDEX('Summary Lookup'!$D$12:$S$29,MATCH(Summary!E$11,'Summary Lookup'!$C$12:$C$29,0),MATCH(Summary!$A24,'Summary Lookup'!$D$11:$T$11,0))</f>
        <v/>
      </c>
      <c r="F24" s="45">
        <f>INDEX('Summary Lookup'!$D$12:$S$29,MATCH(Summary!F$11,'Summary Lookup'!$C$12:$C$29,0),MATCH(Summary!$A24,'Summary Lookup'!$D$11:$T$11,0))</f>
        <v>1</v>
      </c>
      <c r="G24" s="45">
        <f>INDEX('Summary Lookup'!$D$12:$S$29,MATCH(Summary!G$11,'Summary Lookup'!$C$12:$C$29,0),MATCH(Summary!$A24,'Summary Lookup'!$D$11:$T$11,0))</f>
        <v>1</v>
      </c>
      <c r="H24" s="45" t="str">
        <f>INDEX('Summary Lookup'!$D$12:$S$29,MATCH(Summary!H$11,'Summary Lookup'!$C$12:$C$29,0),MATCH(Summary!$A24,'Summary Lookup'!$D$11:$T$11,0))</f>
        <v/>
      </c>
      <c r="I24" s="45" t="str">
        <f>INDEX('Summary Lookup'!$D$12:$S$29,MATCH(Summary!I$11,'Summary Lookup'!$C$12:$C$29,0),MATCH(Summary!$A24,'Summary Lookup'!$D$11:$T$11,0))</f>
        <v/>
      </c>
      <c r="J24" s="45" t="str">
        <f>INDEX('Summary Lookup'!$D$12:$S$29,MATCH(Summary!J$11,'Summary Lookup'!$C$12:$C$29,0),MATCH(Summary!$A24,'Summary Lookup'!$D$11:$T$11,0))</f>
        <v/>
      </c>
      <c r="K24" s="45" t="str">
        <f>INDEX('Summary Lookup'!$D$12:$S$29,MATCH(Summary!K$11,'Summary Lookup'!$C$12:$C$29,0),MATCH(Summary!$A24,'Summary Lookup'!$D$11:$T$11,0))</f>
        <v/>
      </c>
      <c r="L24" s="45" t="str">
        <f>INDEX('Summary Lookup'!$D$12:$S$29,MATCH(Summary!L$11,'Summary Lookup'!$C$12:$C$29,0),MATCH(Summary!$A24,'Summary Lookup'!$D$11:$T$11,0))</f>
        <v/>
      </c>
      <c r="M24" s="45" t="str">
        <f>INDEX('Summary Lookup'!$D$12:$S$29,MATCH(Summary!M$11,'Summary Lookup'!$C$12:$C$29,0),MATCH(Summary!$A24,'Summary Lookup'!$D$11:$T$11,0))</f>
        <v/>
      </c>
      <c r="N24" s="45" t="str">
        <f>INDEX('Summary Lookup'!$D$12:$S$29,MATCH(Summary!N$11,'Summary Lookup'!$C$12:$C$29,0),MATCH(Summary!$A24,'Summary Lookup'!$D$11:$T$11,0))</f>
        <v/>
      </c>
      <c r="O24" s="45">
        <f>INDEX('Summary Lookup'!$D$12:$S$29,MATCH(Summary!O$11,'Summary Lookup'!$C$12:$C$29,0),MATCH(Summary!$A24,'Summary Lookup'!$D$11:$T$11,0))</f>
        <v>1</v>
      </c>
      <c r="P24" s="45" t="str">
        <f>INDEX('Summary Lookup'!$D$12:$S$29,MATCH(Summary!P$11,'Summary Lookup'!$C$12:$C$29,0),MATCH(Summary!$A24,'Summary Lookup'!$D$11:$T$11,0))</f>
        <v/>
      </c>
      <c r="Q24" s="45">
        <f>INDEX('Summary Lookup'!$D$12:$S$29,MATCH(Summary!Q$11,'Summary Lookup'!$C$12:$C$29,0),MATCH(Summary!$A24,'Summary Lookup'!$D$11:$T$11,0))</f>
        <v>1</v>
      </c>
      <c r="R24" s="45">
        <f>INDEX('Summary Lookup'!$D$12:$S$29,MATCH(Summary!R$11,'Summary Lookup'!$C$12:$C$29,0),MATCH(Summary!$A24,'Summary Lookup'!$D$11:$T$11,0))</f>
        <v>2</v>
      </c>
      <c r="S24" s="45" t="str">
        <f>INDEX('Summary Lookup'!$D$12:$S$29,MATCH(Summary!S$11,'Summary Lookup'!$C$12:$C$29,0),MATCH(Summary!$A24,'Summary Lookup'!$D$11:$T$11,0))</f>
        <v/>
      </c>
      <c r="T24" s="45">
        <f>INDEX('Summary Lookup'!$D$12:$S$29,MATCH(Summary!T$11,'Summary Lookup'!$C$12:$C$29,0),MATCH(Summary!$A24,'Summary Lookup'!$D$11:$T$11,0))</f>
        <v>1</v>
      </c>
      <c r="U24" s="46">
        <f t="shared" si="2"/>
        <v>8</v>
      </c>
    </row>
    <row r="25" spans="1:21" ht="16.5" thickTop="1" thickBot="1" x14ac:dyDescent="0.3">
      <c r="A25" s="53" t="s">
        <v>23</v>
      </c>
      <c r="B25" s="44" t="s">
        <v>1979</v>
      </c>
      <c r="C25" s="45">
        <f>INDEX('Summary Lookup'!$D$12:$S$29,MATCH(Summary!C$11,'Summary Lookup'!$C$12:$C$29,0),MATCH(Summary!$A25,'Summary Lookup'!$D$11:$T$11,0))</f>
        <v>2</v>
      </c>
      <c r="D25" s="45">
        <f>INDEX('Summary Lookup'!$D$12:$S$29,MATCH(Summary!D$11,'Summary Lookup'!$C$12:$C$29,0),MATCH(Summary!$A25,'Summary Lookup'!$D$11:$T$11,0))</f>
        <v>1</v>
      </c>
      <c r="E25" s="45" t="str">
        <f>INDEX('Summary Lookup'!$D$12:$S$29,MATCH(Summary!E$11,'Summary Lookup'!$C$12:$C$29,0),MATCH(Summary!$A25,'Summary Lookup'!$D$11:$T$11,0))</f>
        <v/>
      </c>
      <c r="F25" s="45" t="str">
        <f>INDEX('Summary Lookup'!$D$12:$S$29,MATCH(Summary!F$11,'Summary Lookup'!$C$12:$C$29,0),MATCH(Summary!$A25,'Summary Lookup'!$D$11:$T$11,0))</f>
        <v/>
      </c>
      <c r="G25" s="45" t="str">
        <f>INDEX('Summary Lookup'!$D$12:$S$29,MATCH(Summary!G$11,'Summary Lookup'!$C$12:$C$29,0),MATCH(Summary!$A25,'Summary Lookup'!$D$11:$T$11,0))</f>
        <v/>
      </c>
      <c r="H25" s="45" t="str">
        <f>INDEX('Summary Lookup'!$D$12:$S$29,MATCH(Summary!H$11,'Summary Lookup'!$C$12:$C$29,0),MATCH(Summary!$A25,'Summary Lookup'!$D$11:$T$11,0))</f>
        <v/>
      </c>
      <c r="I25" s="45" t="str">
        <f>INDEX('Summary Lookup'!$D$12:$S$29,MATCH(Summary!I$11,'Summary Lookup'!$C$12:$C$29,0),MATCH(Summary!$A25,'Summary Lookup'!$D$11:$T$11,0))</f>
        <v/>
      </c>
      <c r="J25" s="45" t="str">
        <f>INDEX('Summary Lookup'!$D$12:$S$29,MATCH(Summary!J$11,'Summary Lookup'!$C$12:$C$29,0),MATCH(Summary!$A25,'Summary Lookup'!$D$11:$T$11,0))</f>
        <v/>
      </c>
      <c r="K25" s="45" t="str">
        <f>INDEX('Summary Lookup'!$D$12:$S$29,MATCH(Summary!K$11,'Summary Lookup'!$C$12:$C$29,0),MATCH(Summary!$A25,'Summary Lookup'!$D$11:$T$11,0))</f>
        <v/>
      </c>
      <c r="L25" s="45" t="str">
        <f>INDEX('Summary Lookup'!$D$12:$S$29,MATCH(Summary!L$11,'Summary Lookup'!$C$12:$C$29,0),MATCH(Summary!$A25,'Summary Lookup'!$D$11:$T$11,0))</f>
        <v/>
      </c>
      <c r="M25" s="45" t="str">
        <f>INDEX('Summary Lookup'!$D$12:$S$29,MATCH(Summary!M$11,'Summary Lookup'!$C$12:$C$29,0),MATCH(Summary!$A25,'Summary Lookup'!$D$11:$T$11,0))</f>
        <v/>
      </c>
      <c r="N25" s="45">
        <f>INDEX('Summary Lookup'!$D$12:$S$29,MATCH(Summary!N$11,'Summary Lookup'!$C$12:$C$29,0),MATCH(Summary!$A25,'Summary Lookup'!$D$11:$T$11,0))</f>
        <v>1</v>
      </c>
      <c r="O25" s="45">
        <f>INDEX('Summary Lookup'!$D$12:$S$29,MATCH(Summary!O$11,'Summary Lookup'!$C$12:$C$29,0),MATCH(Summary!$A25,'Summary Lookup'!$D$11:$T$11,0))</f>
        <v>1</v>
      </c>
      <c r="P25" s="45" t="str">
        <f>INDEX('Summary Lookup'!$D$12:$S$29,MATCH(Summary!P$11,'Summary Lookup'!$C$12:$C$29,0),MATCH(Summary!$A25,'Summary Lookup'!$D$11:$T$11,0))</f>
        <v/>
      </c>
      <c r="Q25" s="45" t="str">
        <f>INDEX('Summary Lookup'!$D$12:$S$29,MATCH(Summary!Q$11,'Summary Lookup'!$C$12:$C$29,0),MATCH(Summary!$A25,'Summary Lookup'!$D$11:$T$11,0))</f>
        <v/>
      </c>
      <c r="R25" s="45">
        <f>INDEX('Summary Lookup'!$D$12:$S$29,MATCH(Summary!R$11,'Summary Lookup'!$C$12:$C$29,0),MATCH(Summary!$A25,'Summary Lookup'!$D$11:$T$11,0))</f>
        <v>1</v>
      </c>
      <c r="S25" s="45" t="str">
        <f>INDEX('Summary Lookup'!$D$12:$S$29,MATCH(Summary!S$11,'Summary Lookup'!$C$12:$C$29,0),MATCH(Summary!$A25,'Summary Lookup'!$D$11:$T$11,0))</f>
        <v/>
      </c>
      <c r="T25" s="45">
        <f>INDEX('Summary Lookup'!$D$12:$S$29,MATCH(Summary!T$11,'Summary Lookup'!$C$12:$C$29,0),MATCH(Summary!$A25,'Summary Lookup'!$D$11:$T$11,0))</f>
        <v>1</v>
      </c>
      <c r="U25" s="46">
        <f t="shared" si="2"/>
        <v>7</v>
      </c>
    </row>
    <row r="26" spans="1:21" ht="16.5" thickTop="1" thickBot="1" x14ac:dyDescent="0.3">
      <c r="A26" s="53" t="s">
        <v>24</v>
      </c>
      <c r="B26" s="44" t="s">
        <v>1980</v>
      </c>
      <c r="C26" s="45" t="str">
        <f>INDEX('Summary Lookup'!$D$12:$S$29,MATCH(Summary!C$11,'Summary Lookup'!$C$12:$C$29,0),MATCH(Summary!$A26,'Summary Lookup'!$D$11:$T$11,0))</f>
        <v/>
      </c>
      <c r="D26" s="45" t="str">
        <f>INDEX('Summary Lookup'!$D$12:$S$29,MATCH(Summary!D$11,'Summary Lookup'!$C$12:$C$29,0),MATCH(Summary!$A26,'Summary Lookup'!$D$11:$T$11,0))</f>
        <v/>
      </c>
      <c r="E26" s="45" t="str">
        <f>INDEX('Summary Lookup'!$D$12:$S$29,MATCH(Summary!E$11,'Summary Lookup'!$C$12:$C$29,0),MATCH(Summary!$A26,'Summary Lookup'!$D$11:$T$11,0))</f>
        <v/>
      </c>
      <c r="F26" s="45" t="str">
        <f>INDEX('Summary Lookup'!$D$12:$S$29,MATCH(Summary!F$11,'Summary Lookup'!$C$12:$C$29,0),MATCH(Summary!$A26,'Summary Lookup'!$D$11:$T$11,0))</f>
        <v/>
      </c>
      <c r="G26" s="45">
        <f>INDEX('Summary Lookup'!$D$12:$S$29,MATCH(Summary!G$11,'Summary Lookup'!$C$12:$C$29,0),MATCH(Summary!$A26,'Summary Lookup'!$D$11:$T$11,0))</f>
        <v>2</v>
      </c>
      <c r="H26" s="45" t="str">
        <f>INDEX('Summary Lookup'!$D$12:$S$29,MATCH(Summary!H$11,'Summary Lookup'!$C$12:$C$29,0),MATCH(Summary!$A26,'Summary Lookup'!$D$11:$T$11,0))</f>
        <v/>
      </c>
      <c r="I26" s="45">
        <f>INDEX('Summary Lookup'!$D$12:$S$29,MATCH(Summary!I$11,'Summary Lookup'!$C$12:$C$29,0),MATCH(Summary!$A26,'Summary Lookup'!$D$11:$T$11,0))</f>
        <v>1</v>
      </c>
      <c r="J26" s="45" t="str">
        <f>INDEX('Summary Lookup'!$D$12:$S$29,MATCH(Summary!J$11,'Summary Lookup'!$C$12:$C$29,0),MATCH(Summary!$A26,'Summary Lookup'!$D$11:$T$11,0))</f>
        <v/>
      </c>
      <c r="K26" s="45" t="str">
        <f>INDEX('Summary Lookup'!$D$12:$S$29,MATCH(Summary!K$11,'Summary Lookup'!$C$12:$C$29,0),MATCH(Summary!$A26,'Summary Lookup'!$D$11:$T$11,0))</f>
        <v/>
      </c>
      <c r="L26" s="45" t="str">
        <f>INDEX('Summary Lookup'!$D$12:$S$29,MATCH(Summary!L$11,'Summary Lookup'!$C$12:$C$29,0),MATCH(Summary!$A26,'Summary Lookup'!$D$11:$T$11,0))</f>
        <v/>
      </c>
      <c r="M26" s="45" t="str">
        <f>INDEX('Summary Lookup'!$D$12:$S$29,MATCH(Summary!M$11,'Summary Lookup'!$C$12:$C$29,0),MATCH(Summary!$A26,'Summary Lookup'!$D$11:$T$11,0))</f>
        <v/>
      </c>
      <c r="N26" s="45">
        <f>INDEX('Summary Lookup'!$D$12:$S$29,MATCH(Summary!N$11,'Summary Lookup'!$C$12:$C$29,0),MATCH(Summary!$A26,'Summary Lookup'!$D$11:$T$11,0))</f>
        <v>1</v>
      </c>
      <c r="O26" s="45">
        <f>INDEX('Summary Lookup'!$D$12:$S$29,MATCH(Summary!O$11,'Summary Lookup'!$C$12:$C$29,0),MATCH(Summary!$A26,'Summary Lookup'!$D$11:$T$11,0))</f>
        <v>1</v>
      </c>
      <c r="P26" s="45" t="str">
        <f>INDEX('Summary Lookup'!$D$12:$S$29,MATCH(Summary!P$11,'Summary Lookup'!$C$12:$C$29,0),MATCH(Summary!$A26,'Summary Lookup'!$D$11:$T$11,0))</f>
        <v/>
      </c>
      <c r="Q26" s="45" t="str">
        <f>INDEX('Summary Lookup'!$D$12:$S$29,MATCH(Summary!Q$11,'Summary Lookup'!$C$12:$C$29,0),MATCH(Summary!$A26,'Summary Lookup'!$D$11:$T$11,0))</f>
        <v/>
      </c>
      <c r="R26" s="45">
        <f>INDEX('Summary Lookup'!$D$12:$S$29,MATCH(Summary!R$11,'Summary Lookup'!$C$12:$C$29,0),MATCH(Summary!$A26,'Summary Lookup'!$D$11:$T$11,0))</f>
        <v>3</v>
      </c>
      <c r="S26" s="45" t="str">
        <f>INDEX('Summary Lookup'!$D$12:$S$29,MATCH(Summary!S$11,'Summary Lookup'!$C$12:$C$29,0),MATCH(Summary!$A26,'Summary Lookup'!$D$11:$T$11,0))</f>
        <v/>
      </c>
      <c r="T26" s="45">
        <f>INDEX('Summary Lookup'!$D$12:$S$29,MATCH(Summary!T$11,'Summary Lookup'!$C$12:$C$29,0),MATCH(Summary!$A26,'Summary Lookup'!$D$11:$T$11,0))</f>
        <v>1</v>
      </c>
      <c r="U26" s="46">
        <f t="shared" si="2"/>
        <v>9</v>
      </c>
    </row>
    <row r="27" spans="1:21" ht="16.5" thickTop="1" thickBot="1" x14ac:dyDescent="0.3">
      <c r="A27" s="53" t="s">
        <v>25</v>
      </c>
      <c r="B27" s="44" t="s">
        <v>1981</v>
      </c>
      <c r="C27" s="45">
        <f>INDEX('Summary Lookup'!$D$12:$S$29,MATCH(Summary!C$11,'Summary Lookup'!$C$12:$C$29,0),MATCH(Summary!$A27,'Summary Lookup'!$D$11:$T$11,0))</f>
        <v>1</v>
      </c>
      <c r="D27" s="45">
        <f>INDEX('Summary Lookup'!$D$12:$S$29,MATCH(Summary!D$11,'Summary Lookup'!$C$12:$C$29,0),MATCH(Summary!$A27,'Summary Lookup'!$D$11:$T$11,0))</f>
        <v>2</v>
      </c>
      <c r="E27" s="45" t="str">
        <f>INDEX('Summary Lookup'!$D$12:$S$29,MATCH(Summary!E$11,'Summary Lookup'!$C$12:$C$29,0),MATCH(Summary!$A27,'Summary Lookup'!$D$11:$T$11,0))</f>
        <v/>
      </c>
      <c r="F27" s="45" t="str">
        <f>INDEX('Summary Lookup'!$D$12:$S$29,MATCH(Summary!F$11,'Summary Lookup'!$C$12:$C$29,0),MATCH(Summary!$A27,'Summary Lookup'!$D$11:$T$11,0))</f>
        <v/>
      </c>
      <c r="G27" s="45">
        <f>INDEX('Summary Lookup'!$D$12:$S$29,MATCH(Summary!G$11,'Summary Lookup'!$C$12:$C$29,0),MATCH(Summary!$A27,'Summary Lookup'!$D$11:$T$11,0))</f>
        <v>1</v>
      </c>
      <c r="H27" s="45" t="str">
        <f>INDEX('Summary Lookup'!$D$12:$S$29,MATCH(Summary!H$11,'Summary Lookup'!$C$12:$C$29,0),MATCH(Summary!$A27,'Summary Lookup'!$D$11:$T$11,0))</f>
        <v/>
      </c>
      <c r="I27" s="45" t="str">
        <f>INDEX('Summary Lookup'!$D$12:$S$29,MATCH(Summary!I$11,'Summary Lookup'!$C$12:$C$29,0),MATCH(Summary!$A27,'Summary Lookup'!$D$11:$T$11,0))</f>
        <v/>
      </c>
      <c r="J27" s="45" t="str">
        <f>INDEX('Summary Lookup'!$D$12:$S$29,MATCH(Summary!J$11,'Summary Lookup'!$C$12:$C$29,0),MATCH(Summary!$A27,'Summary Lookup'!$D$11:$T$11,0))</f>
        <v/>
      </c>
      <c r="K27" s="45" t="str">
        <f>INDEX('Summary Lookup'!$D$12:$S$29,MATCH(Summary!K$11,'Summary Lookup'!$C$12:$C$29,0),MATCH(Summary!$A27,'Summary Lookup'!$D$11:$T$11,0))</f>
        <v/>
      </c>
      <c r="L27" s="45" t="str">
        <f>INDEX('Summary Lookup'!$D$12:$S$29,MATCH(Summary!L$11,'Summary Lookup'!$C$12:$C$29,0),MATCH(Summary!$A27,'Summary Lookup'!$D$11:$T$11,0))</f>
        <v/>
      </c>
      <c r="M27" s="45" t="str">
        <f>INDEX('Summary Lookup'!$D$12:$S$29,MATCH(Summary!M$11,'Summary Lookup'!$C$12:$C$29,0),MATCH(Summary!$A27,'Summary Lookup'!$D$11:$T$11,0))</f>
        <v/>
      </c>
      <c r="N27" s="45">
        <f>INDEX('Summary Lookup'!$D$12:$S$29,MATCH(Summary!N$11,'Summary Lookup'!$C$12:$C$29,0),MATCH(Summary!$A27,'Summary Lookup'!$D$11:$T$11,0))</f>
        <v>1</v>
      </c>
      <c r="O27" s="45" t="str">
        <f>INDEX('Summary Lookup'!$D$12:$S$29,MATCH(Summary!O$11,'Summary Lookup'!$C$12:$C$29,0),MATCH(Summary!$A27,'Summary Lookup'!$D$11:$T$11,0))</f>
        <v/>
      </c>
      <c r="P27" s="45" t="str">
        <f>INDEX('Summary Lookup'!$D$12:$S$29,MATCH(Summary!P$11,'Summary Lookup'!$C$12:$C$29,0),MATCH(Summary!$A27,'Summary Lookup'!$D$11:$T$11,0))</f>
        <v/>
      </c>
      <c r="Q27" s="45" t="str">
        <f>INDEX('Summary Lookup'!$D$12:$S$29,MATCH(Summary!Q$11,'Summary Lookup'!$C$12:$C$29,0),MATCH(Summary!$A27,'Summary Lookup'!$D$11:$T$11,0))</f>
        <v/>
      </c>
      <c r="R27" s="45">
        <f>INDEX('Summary Lookup'!$D$12:$S$29,MATCH(Summary!R$11,'Summary Lookup'!$C$12:$C$29,0),MATCH(Summary!$A27,'Summary Lookup'!$D$11:$T$11,0))</f>
        <v>4</v>
      </c>
      <c r="S27" s="45" t="str">
        <f>INDEX('Summary Lookup'!$D$12:$S$29,MATCH(Summary!S$11,'Summary Lookup'!$C$12:$C$29,0),MATCH(Summary!$A27,'Summary Lookup'!$D$11:$T$11,0))</f>
        <v/>
      </c>
      <c r="T27" s="45">
        <f>INDEX('Summary Lookup'!$D$12:$S$29,MATCH(Summary!T$11,'Summary Lookup'!$C$12:$C$29,0),MATCH(Summary!$A27,'Summary Lookup'!$D$11:$T$11,0))</f>
        <v>1</v>
      </c>
      <c r="U27" s="46">
        <f t="shared" si="2"/>
        <v>10</v>
      </c>
    </row>
    <row r="28" spans="1:21" ht="16.5" thickTop="1" thickBot="1" x14ac:dyDescent="0.3">
      <c r="A28" s="54" t="s">
        <v>100</v>
      </c>
      <c r="B28" s="44" t="s">
        <v>1984</v>
      </c>
      <c r="C28" s="45">
        <f>INDEX('Summary Lookup'!$D$12:$S$29,MATCH(Summary!C$11,'Summary Lookup'!$C$12:$C$29,0),MATCH(Summary!$A28,'Summary Lookup'!$D$11:$T$11,0))</f>
        <v>1</v>
      </c>
      <c r="D28" s="45" t="str">
        <f>INDEX('Summary Lookup'!$D$12:$S$29,MATCH(Summary!D$11,'Summary Lookup'!$C$12:$C$29,0),MATCH(Summary!$A28,'Summary Lookup'!$D$11:$T$11,0))</f>
        <v/>
      </c>
      <c r="E28" s="45" t="str">
        <f>INDEX('Summary Lookup'!$D$12:$S$29,MATCH(Summary!E$11,'Summary Lookup'!$C$12:$C$29,0),MATCH(Summary!$A28,'Summary Lookup'!$D$11:$T$11,0))</f>
        <v/>
      </c>
      <c r="F28" s="45" t="str">
        <f>INDEX('Summary Lookup'!$D$12:$S$29,MATCH(Summary!F$11,'Summary Lookup'!$C$12:$C$29,0),MATCH(Summary!$A28,'Summary Lookup'!$D$11:$T$11,0))</f>
        <v/>
      </c>
      <c r="G28" s="45" t="str">
        <f>INDEX('Summary Lookup'!$D$12:$S$29,MATCH(Summary!G$11,'Summary Lookup'!$C$12:$C$29,0),MATCH(Summary!$A28,'Summary Lookup'!$D$11:$T$11,0))</f>
        <v/>
      </c>
      <c r="H28" s="45" t="str">
        <f>INDEX('Summary Lookup'!$D$12:$S$29,MATCH(Summary!H$11,'Summary Lookup'!$C$12:$C$29,0),MATCH(Summary!$A28,'Summary Lookup'!$D$11:$T$11,0))</f>
        <v/>
      </c>
      <c r="I28" s="45" t="str">
        <f>INDEX('Summary Lookup'!$D$12:$S$29,MATCH(Summary!I$11,'Summary Lookup'!$C$12:$C$29,0),MATCH(Summary!$A28,'Summary Lookup'!$D$11:$T$11,0))</f>
        <v/>
      </c>
      <c r="J28" s="45" t="str">
        <f>INDEX('Summary Lookup'!$D$12:$S$29,MATCH(Summary!J$11,'Summary Lookup'!$C$12:$C$29,0),MATCH(Summary!$A28,'Summary Lookup'!$D$11:$T$11,0))</f>
        <v/>
      </c>
      <c r="K28" s="45" t="str">
        <f>INDEX('Summary Lookup'!$D$12:$S$29,MATCH(Summary!K$11,'Summary Lookup'!$C$12:$C$29,0),MATCH(Summary!$A28,'Summary Lookup'!$D$11:$T$11,0))</f>
        <v/>
      </c>
      <c r="L28" s="45" t="str">
        <f>INDEX('Summary Lookup'!$D$12:$S$29,MATCH(Summary!L$11,'Summary Lookup'!$C$12:$C$29,0),MATCH(Summary!$A28,'Summary Lookup'!$D$11:$T$11,0))</f>
        <v/>
      </c>
      <c r="M28" s="45" t="str">
        <f>INDEX('Summary Lookup'!$D$12:$S$29,MATCH(Summary!M$11,'Summary Lookup'!$C$12:$C$29,0),MATCH(Summary!$A28,'Summary Lookup'!$D$11:$T$11,0))</f>
        <v/>
      </c>
      <c r="N28" s="45">
        <f>INDEX('Summary Lookup'!$D$12:$S$29,MATCH(Summary!N$11,'Summary Lookup'!$C$12:$C$29,0),MATCH(Summary!$A28,'Summary Lookup'!$D$11:$T$11,0))</f>
        <v>1</v>
      </c>
      <c r="O28" s="45">
        <f>INDEX('Summary Lookup'!$D$12:$S$29,MATCH(Summary!O$11,'Summary Lookup'!$C$12:$C$29,0),MATCH(Summary!$A28,'Summary Lookup'!$D$11:$T$11,0))</f>
        <v>1</v>
      </c>
      <c r="P28" s="45">
        <f>INDEX('Summary Lookup'!$D$12:$S$29,MATCH(Summary!P$11,'Summary Lookup'!$C$12:$C$29,0),MATCH(Summary!$A28,'Summary Lookup'!$D$11:$T$11,0))</f>
        <v>1</v>
      </c>
      <c r="Q28" s="45" t="str">
        <f>INDEX('Summary Lookup'!$D$12:$S$29,MATCH(Summary!Q$11,'Summary Lookup'!$C$12:$C$29,0),MATCH(Summary!$A28,'Summary Lookup'!$D$11:$T$11,0))</f>
        <v/>
      </c>
      <c r="R28" s="45">
        <f>INDEX('Summary Lookup'!$D$12:$S$29,MATCH(Summary!R$11,'Summary Lookup'!$C$12:$C$29,0),MATCH(Summary!$A28,'Summary Lookup'!$D$11:$T$11,0))</f>
        <v>2</v>
      </c>
      <c r="S28" s="45">
        <f>INDEX('Summary Lookup'!$D$12:$S$29,MATCH(Summary!S$11,'Summary Lookup'!$C$12:$C$29,0),MATCH(Summary!$A28,'Summary Lookup'!$D$11:$T$11,0))</f>
        <v>1</v>
      </c>
      <c r="T28" s="45">
        <f>INDEX('Summary Lookup'!$D$12:$S$29,MATCH(Summary!T$11,'Summary Lookup'!$C$12:$C$29,0),MATCH(Summary!$A28,'Summary Lookup'!$D$11:$T$11,0))</f>
        <v>1</v>
      </c>
      <c r="U28" s="46">
        <f t="shared" si="2"/>
        <v>8</v>
      </c>
    </row>
    <row r="29" spans="1:21" ht="16.5" thickTop="1" thickBot="1" x14ac:dyDescent="0.3">
      <c r="A29" s="54" t="s">
        <v>1985</v>
      </c>
      <c r="B29" s="44" t="s">
        <v>1983</v>
      </c>
      <c r="C29" s="45">
        <f t="shared" ref="C29:T29" si="3">C28</f>
        <v>1</v>
      </c>
      <c r="D29" s="45" t="str">
        <f t="shared" si="3"/>
        <v/>
      </c>
      <c r="E29" s="45" t="str">
        <f t="shared" si="3"/>
        <v/>
      </c>
      <c r="F29" s="45" t="str">
        <f t="shared" si="3"/>
        <v/>
      </c>
      <c r="G29" s="45" t="str">
        <f t="shared" si="3"/>
        <v/>
      </c>
      <c r="H29" s="45" t="str">
        <f t="shared" si="3"/>
        <v/>
      </c>
      <c r="I29" s="45" t="str">
        <f t="shared" si="3"/>
        <v/>
      </c>
      <c r="J29" s="45" t="str">
        <f t="shared" si="3"/>
        <v/>
      </c>
      <c r="K29" s="45" t="str">
        <f t="shared" si="3"/>
        <v/>
      </c>
      <c r="L29" s="45" t="str">
        <f t="shared" si="3"/>
        <v/>
      </c>
      <c r="M29" s="45" t="str">
        <f t="shared" si="3"/>
        <v/>
      </c>
      <c r="N29" s="45">
        <f t="shared" si="3"/>
        <v>1</v>
      </c>
      <c r="O29" s="45">
        <f t="shared" si="3"/>
        <v>1</v>
      </c>
      <c r="P29" s="45">
        <f t="shared" si="3"/>
        <v>1</v>
      </c>
      <c r="Q29" s="45" t="str">
        <f t="shared" si="3"/>
        <v/>
      </c>
      <c r="R29" s="45">
        <f t="shared" si="3"/>
        <v>2</v>
      </c>
      <c r="S29" s="45">
        <f t="shared" si="3"/>
        <v>1</v>
      </c>
      <c r="T29" s="45">
        <f t="shared" si="3"/>
        <v>1</v>
      </c>
      <c r="U29" s="46">
        <f t="shared" si="2"/>
        <v>8</v>
      </c>
    </row>
    <row r="30" spans="1:21" s="48" customFormat="1" ht="15.75" thickTop="1" x14ac:dyDescent="0.25">
      <c r="B30" s="46" t="s">
        <v>1982</v>
      </c>
      <c r="C30" s="46">
        <f t="shared" ref="C30:U30" si="4">SUM(C23:C28)</f>
        <v>5</v>
      </c>
      <c r="D30" s="46">
        <f t="shared" si="4"/>
        <v>3</v>
      </c>
      <c r="E30" s="46">
        <f t="shared" si="4"/>
        <v>0</v>
      </c>
      <c r="F30" s="46">
        <f t="shared" si="4"/>
        <v>2</v>
      </c>
      <c r="G30" s="46">
        <f t="shared" si="4"/>
        <v>4</v>
      </c>
      <c r="H30" s="46">
        <f t="shared" si="4"/>
        <v>0</v>
      </c>
      <c r="I30" s="46">
        <f t="shared" si="4"/>
        <v>1</v>
      </c>
      <c r="J30" s="46">
        <f t="shared" si="4"/>
        <v>0</v>
      </c>
      <c r="K30" s="46">
        <f t="shared" si="4"/>
        <v>0</v>
      </c>
      <c r="L30" s="46">
        <f t="shared" si="4"/>
        <v>0</v>
      </c>
      <c r="M30" s="46">
        <f t="shared" si="4"/>
        <v>0</v>
      </c>
      <c r="N30" s="46">
        <f t="shared" si="4"/>
        <v>4</v>
      </c>
      <c r="O30" s="46">
        <f t="shared" si="4"/>
        <v>4</v>
      </c>
      <c r="P30" s="46">
        <f t="shared" si="4"/>
        <v>2</v>
      </c>
      <c r="Q30" s="46">
        <f t="shared" si="4"/>
        <v>1</v>
      </c>
      <c r="R30" s="46">
        <f t="shared" si="4"/>
        <v>14</v>
      </c>
      <c r="S30" s="46">
        <f t="shared" si="4"/>
        <v>1</v>
      </c>
      <c r="T30" s="46">
        <f t="shared" si="4"/>
        <v>7</v>
      </c>
      <c r="U30" s="46">
        <f t="shared" si="4"/>
        <v>48</v>
      </c>
    </row>
    <row r="31" spans="1:21" x14ac:dyDescent="0.25">
      <c r="B31" s="49" t="s">
        <v>49</v>
      </c>
    </row>
    <row r="32" spans="1:21" x14ac:dyDescent="0.25">
      <c r="B32" s="15" t="s">
        <v>2008</v>
      </c>
    </row>
    <row r="53" spans="2:2" x14ac:dyDescent="0.25">
      <c r="B53" s="18"/>
    </row>
    <row r="54" spans="2:2" x14ac:dyDescent="0.25">
      <c r="B54" s="18"/>
    </row>
    <row r="55" spans="2:2" x14ac:dyDescent="0.25">
      <c r="B55" s="18"/>
    </row>
    <row r="56" spans="2:2" x14ac:dyDescent="0.25">
      <c r="B56" s="18"/>
    </row>
    <row r="57" spans="2:2" x14ac:dyDescent="0.25">
      <c r="B57" s="18"/>
    </row>
    <row r="58" spans="2:2" x14ac:dyDescent="0.25">
      <c r="B58" s="18"/>
    </row>
    <row r="59" spans="2:2" x14ac:dyDescent="0.25">
      <c r="B59" s="18"/>
    </row>
    <row r="60" spans="2:2" x14ac:dyDescent="0.25">
      <c r="B60" s="18"/>
    </row>
    <row r="61" spans="2:2" x14ac:dyDescent="0.25">
      <c r="B61" s="18"/>
    </row>
    <row r="62" spans="2:2" x14ac:dyDescent="0.25">
      <c r="B62" s="18"/>
    </row>
    <row r="63" spans="2:2" x14ac:dyDescent="0.25">
      <c r="B63" s="18"/>
    </row>
    <row r="64" spans="2:2"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18"/>
    </row>
    <row r="104" spans="2:2" x14ac:dyDescent="0.25">
      <c r="B104" s="18"/>
    </row>
    <row r="105" spans="2:2" x14ac:dyDescent="0.25">
      <c r="B105" s="18"/>
    </row>
    <row r="106" spans="2:2" x14ac:dyDescent="0.25">
      <c r="B106" s="18"/>
    </row>
    <row r="107" spans="2:2" x14ac:dyDescent="0.25">
      <c r="B107" s="18"/>
    </row>
    <row r="108" spans="2:2" x14ac:dyDescent="0.25">
      <c r="B108" s="18"/>
    </row>
    <row r="109" spans="2:2" x14ac:dyDescent="0.25">
      <c r="B109" s="18"/>
    </row>
    <row r="110" spans="2:2" x14ac:dyDescent="0.25">
      <c r="B110" s="18"/>
    </row>
    <row r="111" spans="2:2" x14ac:dyDescent="0.25">
      <c r="B111" s="18"/>
    </row>
    <row r="112" spans="2:2" x14ac:dyDescent="0.25">
      <c r="B112" s="18"/>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39" spans="2:2" x14ac:dyDescent="0.25">
      <c r="B139" s="18"/>
    </row>
    <row r="140" spans="2:2" x14ac:dyDescent="0.25">
      <c r="B140" s="18"/>
    </row>
    <row r="141" spans="2:2" x14ac:dyDescent="0.25">
      <c r="B141" s="18"/>
    </row>
    <row r="142" spans="2:2" x14ac:dyDescent="0.25">
      <c r="B142" s="18"/>
    </row>
    <row r="143" spans="2:2" x14ac:dyDescent="0.25">
      <c r="B143" s="18"/>
    </row>
    <row r="144" spans="2:2" x14ac:dyDescent="0.25">
      <c r="B144" s="18"/>
    </row>
    <row r="145" spans="2:2" x14ac:dyDescent="0.25">
      <c r="B145" s="18"/>
    </row>
    <row r="146" spans="2:2" x14ac:dyDescent="0.25">
      <c r="B146" s="18"/>
    </row>
    <row r="147" spans="2:2" x14ac:dyDescent="0.25">
      <c r="B147" s="18"/>
    </row>
    <row r="148" spans="2:2" x14ac:dyDescent="0.25">
      <c r="B148" s="18"/>
    </row>
    <row r="149" spans="2:2" x14ac:dyDescent="0.25">
      <c r="B149" s="18"/>
    </row>
    <row r="150" spans="2:2" x14ac:dyDescent="0.25">
      <c r="B150" s="18"/>
    </row>
    <row r="151" spans="2:2" x14ac:dyDescent="0.25">
      <c r="B151" s="18"/>
    </row>
    <row r="152" spans="2:2" x14ac:dyDescent="0.25">
      <c r="B152" s="18"/>
    </row>
    <row r="153" spans="2:2" x14ac:dyDescent="0.25">
      <c r="B153" s="18"/>
    </row>
    <row r="154" spans="2:2" x14ac:dyDescent="0.25">
      <c r="B154" s="18"/>
    </row>
    <row r="155" spans="2:2" x14ac:dyDescent="0.25">
      <c r="B155" s="18"/>
    </row>
    <row r="156" spans="2:2" x14ac:dyDescent="0.25">
      <c r="B156"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169" spans="2:2" x14ac:dyDescent="0.25">
      <c r="B169" s="18"/>
    </row>
    <row r="170" spans="2:2" x14ac:dyDescent="0.25">
      <c r="B170" s="18"/>
    </row>
    <row r="171" spans="2:2" x14ac:dyDescent="0.25">
      <c r="B171" s="18"/>
    </row>
    <row r="172" spans="2:2" x14ac:dyDescent="0.25">
      <c r="B172" s="18"/>
    </row>
    <row r="173" spans="2:2" x14ac:dyDescent="0.25">
      <c r="B173" s="18"/>
    </row>
    <row r="174" spans="2:2" x14ac:dyDescent="0.25">
      <c r="B174" s="18"/>
    </row>
    <row r="175" spans="2:2" x14ac:dyDescent="0.25">
      <c r="B175" s="18"/>
    </row>
    <row r="176" spans="2:2" x14ac:dyDescent="0.25">
      <c r="B176" s="18"/>
    </row>
    <row r="177" spans="2:2" x14ac:dyDescent="0.25">
      <c r="B177" s="18"/>
    </row>
    <row r="178" spans="2:2" x14ac:dyDescent="0.25">
      <c r="B178" s="18"/>
    </row>
    <row r="179" spans="2:2" x14ac:dyDescent="0.25">
      <c r="B179" s="18"/>
    </row>
    <row r="180" spans="2:2" x14ac:dyDescent="0.25">
      <c r="B180" s="18"/>
    </row>
    <row r="181" spans="2:2" x14ac:dyDescent="0.25">
      <c r="B181" s="18"/>
    </row>
    <row r="182" spans="2:2" x14ac:dyDescent="0.25">
      <c r="B182" s="18"/>
    </row>
    <row r="183" spans="2:2" x14ac:dyDescent="0.25">
      <c r="B183" s="18"/>
    </row>
    <row r="184" spans="2:2" x14ac:dyDescent="0.25">
      <c r="B184" s="18"/>
    </row>
    <row r="185" spans="2:2" x14ac:dyDescent="0.25">
      <c r="B185" s="18"/>
    </row>
    <row r="186" spans="2:2" x14ac:dyDescent="0.25">
      <c r="B186" s="18"/>
    </row>
    <row r="187" spans="2:2" x14ac:dyDescent="0.25">
      <c r="B187" s="18"/>
    </row>
    <row r="188" spans="2:2" x14ac:dyDescent="0.25">
      <c r="B188" s="18"/>
    </row>
    <row r="189" spans="2:2" x14ac:dyDescent="0.25">
      <c r="B189" s="18"/>
    </row>
    <row r="190" spans="2:2" x14ac:dyDescent="0.25">
      <c r="B190" s="18"/>
    </row>
    <row r="191" spans="2:2" x14ac:dyDescent="0.25">
      <c r="B191" s="18"/>
    </row>
    <row r="192" spans="2:2" x14ac:dyDescent="0.25">
      <c r="B192" s="18"/>
    </row>
    <row r="193" spans="2:2" x14ac:dyDescent="0.25">
      <c r="B193" s="18"/>
    </row>
    <row r="194" spans="2:2" x14ac:dyDescent="0.25">
      <c r="B194" s="18"/>
    </row>
    <row r="195" spans="2:2" x14ac:dyDescent="0.25">
      <c r="B195" s="18"/>
    </row>
    <row r="196" spans="2:2" x14ac:dyDescent="0.25">
      <c r="B196" s="18"/>
    </row>
    <row r="197" spans="2:2" x14ac:dyDescent="0.25">
      <c r="B197" s="18"/>
    </row>
    <row r="198" spans="2:2" x14ac:dyDescent="0.25">
      <c r="B198" s="18"/>
    </row>
    <row r="199" spans="2:2" x14ac:dyDescent="0.25">
      <c r="B199" s="18"/>
    </row>
    <row r="200" spans="2:2" x14ac:dyDescent="0.25">
      <c r="B200" s="18"/>
    </row>
  </sheetData>
  <mergeCells count="3">
    <mergeCell ref="C10:G10"/>
    <mergeCell ref="H10:N10"/>
    <mergeCell ref="O10:S10"/>
  </mergeCells>
  <conditionalFormatting sqref="C12:T20 C23:T28">
    <cfRule type="cellIs" dxfId="14" priority="9" operator="equal">
      <formula>5</formula>
    </cfRule>
    <cfRule type="cellIs" dxfId="13" priority="10" operator="equal">
      <formula>4</formula>
    </cfRule>
    <cfRule type="containsText" dxfId="12" priority="11" operator="containsText" text="3">
      <formula>NOT(ISERROR(SEARCH("3",C12)))</formula>
    </cfRule>
    <cfRule type="cellIs" dxfId="11" priority="12" operator="equal">
      <formula>2</formula>
    </cfRule>
    <cfRule type="cellIs" dxfId="10" priority="13" operator="equal">
      <formula>1</formula>
    </cfRule>
  </conditionalFormatting>
  <conditionalFormatting sqref="C12:T20">
    <cfRule type="colorScale" priority="8">
      <colorScale>
        <cfvo type="min"/>
        <cfvo type="percentile" val="50"/>
        <cfvo type="max"/>
        <color theme="6" tint="0.79998168889431442"/>
        <color theme="6" tint="0.39997558519241921"/>
        <color rgb="FF00B050"/>
      </colorScale>
    </cfRule>
  </conditionalFormatting>
  <conditionalFormatting sqref="C29:T29">
    <cfRule type="cellIs" dxfId="9" priority="2" operator="equal">
      <formula>5</formula>
    </cfRule>
    <cfRule type="cellIs" dxfId="8" priority="3" operator="equal">
      <formula>4</formula>
    </cfRule>
    <cfRule type="containsText" dxfId="7" priority="4" operator="containsText" text="3">
      <formula>NOT(ISERROR(SEARCH("3",C29)))</formula>
    </cfRule>
    <cfRule type="cellIs" dxfId="6" priority="5" operator="equal">
      <formula>2</formula>
    </cfRule>
    <cfRule type="cellIs" dxfId="5" priority="6" operator="equal">
      <formula>1</formula>
    </cfRule>
  </conditionalFormatting>
  <conditionalFormatting sqref="C29:T29">
    <cfRule type="colorScale" priority="1">
      <colorScale>
        <cfvo type="min"/>
        <cfvo type="percentile" val="50"/>
        <cfvo type="max"/>
        <color theme="6" tint="0.79998168889431442"/>
        <color theme="6" tint="0.39997558519241921"/>
        <color rgb="FF00B050"/>
      </colorScale>
    </cfRule>
  </conditionalFormatting>
  <conditionalFormatting sqref="C23:T28">
    <cfRule type="colorScale" priority="24">
      <colorScale>
        <cfvo type="min"/>
        <cfvo type="percentile" val="50"/>
        <cfvo type="max"/>
        <color theme="6" tint="0.79998168889431442"/>
        <color theme="6" tint="0.39997558519241921"/>
        <color rgb="FF00B050"/>
      </colorScale>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0" zoomScaleNormal="80" workbookViewId="0">
      <selection sqref="A1:R28"/>
    </sheetView>
  </sheetViews>
  <sheetFormatPr defaultRowHeight="15" x14ac:dyDescent="0.25"/>
  <cols>
    <col min="1" max="1" width="9.42578125" bestFit="1" customWidth="1"/>
    <col min="2" max="2" width="13.140625" bestFit="1" customWidth="1"/>
    <col min="3" max="3" width="10" bestFit="1" customWidth="1"/>
    <col min="4" max="4" width="21.5703125" bestFit="1" customWidth="1"/>
    <col min="5" max="5" width="16.85546875" bestFit="1" customWidth="1"/>
    <col min="6" max="6" width="28" bestFit="1" customWidth="1"/>
    <col min="7" max="7" width="12.140625" bestFit="1" customWidth="1"/>
    <col min="8" max="8" width="47" bestFit="1" customWidth="1"/>
    <col min="9" max="9" width="7.28515625" bestFit="1" customWidth="1"/>
    <col min="10" max="10" width="91.28515625" bestFit="1" customWidth="1"/>
    <col min="11" max="11" width="8.42578125" bestFit="1" customWidth="1"/>
    <col min="12" max="13" width="18.140625" bestFit="1" customWidth="1"/>
    <col min="14" max="18" width="8.425781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19</v>
      </c>
      <c r="B2" t="s">
        <v>232</v>
      </c>
      <c r="C2" t="s">
        <v>397</v>
      </c>
      <c r="D2" t="s">
        <v>71</v>
      </c>
      <c r="E2" t="s">
        <v>71</v>
      </c>
      <c r="F2" t="s">
        <v>71</v>
      </c>
      <c r="G2" t="s">
        <v>421</v>
      </c>
      <c r="H2" t="s">
        <v>422</v>
      </c>
      <c r="I2" t="s">
        <v>255</v>
      </c>
      <c r="J2" t="s">
        <v>423</v>
      </c>
      <c r="K2" t="s">
        <v>71</v>
      </c>
      <c r="L2" t="s">
        <v>71</v>
      </c>
      <c r="M2" t="s">
        <v>424</v>
      </c>
      <c r="N2" t="s">
        <v>71</v>
      </c>
      <c r="O2" t="s">
        <v>71</v>
      </c>
      <c r="P2" t="s">
        <v>71</v>
      </c>
      <c r="Q2" t="s">
        <v>71</v>
      </c>
      <c r="R2" t="s">
        <v>425</v>
      </c>
    </row>
    <row r="3" spans="1:18" x14ac:dyDescent="0.25">
      <c r="A3" t="s">
        <v>19</v>
      </c>
      <c r="B3" t="s">
        <v>232</v>
      </c>
      <c r="C3" t="s">
        <v>397</v>
      </c>
      <c r="D3" t="s">
        <v>71</v>
      </c>
      <c r="E3" t="s">
        <v>71</v>
      </c>
      <c r="F3" t="s">
        <v>71</v>
      </c>
      <c r="G3" t="s">
        <v>426</v>
      </c>
      <c r="H3" t="s">
        <v>427</v>
      </c>
      <c r="I3" t="s">
        <v>74</v>
      </c>
      <c r="J3" t="s">
        <v>428</v>
      </c>
      <c r="K3" t="s">
        <v>71</v>
      </c>
      <c r="L3" t="s">
        <v>71</v>
      </c>
      <c r="M3" t="s">
        <v>71</v>
      </c>
      <c r="N3" t="s">
        <v>71</v>
      </c>
      <c r="O3" t="s">
        <v>71</v>
      </c>
      <c r="P3" t="s">
        <v>71</v>
      </c>
      <c r="Q3" t="s">
        <v>71</v>
      </c>
      <c r="R3" t="s">
        <v>429</v>
      </c>
    </row>
    <row r="4" spans="1:18" x14ac:dyDescent="0.25">
      <c r="A4" t="s">
        <v>19</v>
      </c>
      <c r="B4" t="s">
        <v>232</v>
      </c>
      <c r="C4" t="s">
        <v>540</v>
      </c>
      <c r="D4" t="s">
        <v>71</v>
      </c>
      <c r="E4" t="s">
        <v>71</v>
      </c>
      <c r="F4" t="s">
        <v>71</v>
      </c>
      <c r="G4" t="s">
        <v>567</v>
      </c>
      <c r="H4" t="s">
        <v>568</v>
      </c>
      <c r="I4" t="s">
        <v>565</v>
      </c>
      <c r="J4" t="s">
        <v>569</v>
      </c>
      <c r="K4" t="s">
        <v>71</v>
      </c>
      <c r="L4" t="s">
        <v>71</v>
      </c>
      <c r="M4" t="s">
        <v>570</v>
      </c>
      <c r="N4" t="s">
        <v>71</v>
      </c>
      <c r="O4" t="s">
        <v>71</v>
      </c>
      <c r="P4" t="s">
        <v>71</v>
      </c>
      <c r="Q4" t="s">
        <v>71</v>
      </c>
      <c r="R4" t="s">
        <v>571</v>
      </c>
    </row>
    <row r="5" spans="1:18" x14ac:dyDescent="0.25">
      <c r="A5" t="s">
        <v>19</v>
      </c>
      <c r="B5" t="s">
        <v>232</v>
      </c>
      <c r="C5" t="s">
        <v>505</v>
      </c>
      <c r="D5" t="s">
        <v>71</v>
      </c>
      <c r="E5" t="s">
        <v>71</v>
      </c>
      <c r="F5" t="s">
        <v>71</v>
      </c>
      <c r="G5" t="s">
        <v>1951</v>
      </c>
      <c r="H5" t="s">
        <v>1952</v>
      </c>
      <c r="I5" t="s">
        <v>84</v>
      </c>
      <c r="J5" t="s">
        <v>1953</v>
      </c>
      <c r="K5" t="s">
        <v>71</v>
      </c>
      <c r="L5" t="s">
        <v>71</v>
      </c>
      <c r="M5" t="s">
        <v>71</v>
      </c>
      <c r="N5" t="s">
        <v>71</v>
      </c>
      <c r="O5" t="s">
        <v>71</v>
      </c>
      <c r="P5" t="s">
        <v>71</v>
      </c>
      <c r="Q5" t="s">
        <v>71</v>
      </c>
      <c r="R5" t="s">
        <v>434</v>
      </c>
    </row>
    <row r="6" spans="1:18" x14ac:dyDescent="0.25">
      <c r="A6" t="s">
        <v>19</v>
      </c>
      <c r="B6" t="s">
        <v>190</v>
      </c>
      <c r="C6" t="s">
        <v>676</v>
      </c>
      <c r="D6" t="s">
        <v>71</v>
      </c>
      <c r="E6" t="s">
        <v>71</v>
      </c>
      <c r="F6" t="s">
        <v>71</v>
      </c>
      <c r="G6" t="s">
        <v>726</v>
      </c>
      <c r="H6" t="s">
        <v>38</v>
      </c>
      <c r="I6" t="s">
        <v>84</v>
      </c>
      <c r="J6" t="s">
        <v>727</v>
      </c>
      <c r="K6" t="s">
        <v>728</v>
      </c>
      <c r="L6" t="s">
        <v>728</v>
      </c>
      <c r="M6" t="s">
        <v>728</v>
      </c>
      <c r="N6" t="s">
        <v>729</v>
      </c>
      <c r="O6" t="s">
        <v>730</v>
      </c>
      <c r="P6" t="s">
        <v>731</v>
      </c>
      <c r="Q6" t="s">
        <v>732</v>
      </c>
      <c r="R6" t="s">
        <v>733</v>
      </c>
    </row>
    <row r="7" spans="1:18" x14ac:dyDescent="0.25">
      <c r="A7" t="s">
        <v>19</v>
      </c>
      <c r="B7" t="s">
        <v>190</v>
      </c>
      <c r="C7" t="s">
        <v>452</v>
      </c>
      <c r="D7" t="s">
        <v>71</v>
      </c>
      <c r="E7" t="s">
        <v>71</v>
      </c>
      <c r="F7" t="s">
        <v>71</v>
      </c>
      <c r="G7" t="s">
        <v>468</v>
      </c>
      <c r="H7" t="s">
        <v>458</v>
      </c>
      <c r="I7" t="s">
        <v>255</v>
      </c>
      <c r="J7" t="s">
        <v>469</v>
      </c>
      <c r="K7" t="s">
        <v>71</v>
      </c>
      <c r="L7" t="s">
        <v>71</v>
      </c>
      <c r="M7" t="s">
        <v>71</v>
      </c>
      <c r="N7" t="s">
        <v>276</v>
      </c>
      <c r="O7" t="s">
        <v>308</v>
      </c>
      <c r="P7" t="s">
        <v>209</v>
      </c>
      <c r="Q7" t="s">
        <v>99</v>
      </c>
      <c r="R7" t="s">
        <v>225</v>
      </c>
    </row>
    <row r="8" spans="1:18" x14ac:dyDescent="0.25">
      <c r="A8" t="s">
        <v>19</v>
      </c>
      <c r="B8" t="s">
        <v>190</v>
      </c>
      <c r="C8" t="s">
        <v>191</v>
      </c>
      <c r="D8" t="s">
        <v>71</v>
      </c>
      <c r="E8" t="s">
        <v>71</v>
      </c>
      <c r="F8" t="s">
        <v>71</v>
      </c>
      <c r="G8" t="s">
        <v>229</v>
      </c>
      <c r="H8" t="s">
        <v>36</v>
      </c>
      <c r="I8" t="s">
        <v>84</v>
      </c>
      <c r="J8" t="s">
        <v>230</v>
      </c>
      <c r="K8" t="s">
        <v>231</v>
      </c>
      <c r="L8" t="s">
        <v>231</v>
      </c>
      <c r="M8" t="s">
        <v>231</v>
      </c>
      <c r="N8" t="s">
        <v>231</v>
      </c>
      <c r="O8" t="s">
        <v>231</v>
      </c>
      <c r="P8" t="s">
        <v>231</v>
      </c>
      <c r="Q8" t="s">
        <v>231</v>
      </c>
      <c r="R8" t="s">
        <v>231</v>
      </c>
    </row>
    <row r="9" spans="1:18" x14ac:dyDescent="0.25">
      <c r="A9" t="s">
        <v>19</v>
      </c>
      <c r="B9" t="s">
        <v>190</v>
      </c>
      <c r="C9" t="s">
        <v>304</v>
      </c>
      <c r="D9" t="s">
        <v>71</v>
      </c>
      <c r="E9" t="s">
        <v>71</v>
      </c>
      <c r="F9" t="s">
        <v>71</v>
      </c>
      <c r="G9" t="s">
        <v>378</v>
      </c>
      <c r="H9" t="s">
        <v>379</v>
      </c>
      <c r="I9" t="s">
        <v>84</v>
      </c>
      <c r="J9" t="s">
        <v>380</v>
      </c>
      <c r="K9" t="s">
        <v>381</v>
      </c>
      <c r="L9" t="s">
        <v>382</v>
      </c>
      <c r="M9" t="s">
        <v>383</v>
      </c>
      <c r="N9" t="s">
        <v>384</v>
      </c>
      <c r="O9" t="s">
        <v>385</v>
      </c>
      <c r="P9" t="s">
        <v>386</v>
      </c>
      <c r="Q9" t="s">
        <v>387</v>
      </c>
      <c r="R9" t="s">
        <v>388</v>
      </c>
    </row>
    <row r="10" spans="1:18" x14ac:dyDescent="0.25">
      <c r="A10" t="s">
        <v>19</v>
      </c>
      <c r="B10" t="s">
        <v>190</v>
      </c>
      <c r="C10" t="s">
        <v>304</v>
      </c>
      <c r="D10" t="s">
        <v>71</v>
      </c>
      <c r="E10" t="s">
        <v>71</v>
      </c>
      <c r="F10" t="s">
        <v>71</v>
      </c>
      <c r="G10" t="s">
        <v>389</v>
      </c>
      <c r="H10" t="s">
        <v>331</v>
      </c>
      <c r="I10" t="s">
        <v>84</v>
      </c>
      <c r="J10" t="s">
        <v>390</v>
      </c>
      <c r="K10" t="s">
        <v>71</v>
      </c>
      <c r="L10" t="s">
        <v>71</v>
      </c>
      <c r="M10" t="s">
        <v>391</v>
      </c>
      <c r="N10" t="s">
        <v>71</v>
      </c>
      <c r="O10" t="s">
        <v>71</v>
      </c>
      <c r="P10" t="s">
        <v>71</v>
      </c>
      <c r="Q10" t="s">
        <v>71</v>
      </c>
      <c r="R10" t="s">
        <v>392</v>
      </c>
    </row>
    <row r="11" spans="1:18" x14ac:dyDescent="0.25">
      <c r="A11" t="s">
        <v>19</v>
      </c>
      <c r="B11" t="s">
        <v>69</v>
      </c>
      <c r="C11" t="s">
        <v>70</v>
      </c>
      <c r="D11" t="s">
        <v>71</v>
      </c>
      <c r="E11" t="s">
        <v>71</v>
      </c>
      <c r="F11" t="s">
        <v>71</v>
      </c>
      <c r="G11" t="s">
        <v>124</v>
      </c>
      <c r="H11" t="s">
        <v>125</v>
      </c>
      <c r="I11" t="s">
        <v>74</v>
      </c>
      <c r="J11" t="s">
        <v>126</v>
      </c>
      <c r="K11" t="s">
        <v>127</v>
      </c>
      <c r="L11" t="s">
        <v>78</v>
      </c>
      <c r="M11" t="s">
        <v>78</v>
      </c>
      <c r="N11" t="s">
        <v>79</v>
      </c>
      <c r="O11" t="s">
        <v>80</v>
      </c>
      <c r="P11" t="s">
        <v>81</v>
      </c>
      <c r="Q11" t="s">
        <v>128</v>
      </c>
      <c r="R11" t="s">
        <v>108</v>
      </c>
    </row>
    <row r="12" spans="1:18" x14ac:dyDescent="0.25">
      <c r="A12" t="s">
        <v>19</v>
      </c>
      <c r="B12" t="s">
        <v>69</v>
      </c>
      <c r="C12" t="s">
        <v>734</v>
      </c>
      <c r="D12" t="s">
        <v>71</v>
      </c>
      <c r="E12" t="s">
        <v>71</v>
      </c>
      <c r="F12" t="s">
        <v>71</v>
      </c>
      <c r="G12" t="s">
        <v>962</v>
      </c>
      <c r="H12" t="s">
        <v>963</v>
      </c>
      <c r="I12" t="s">
        <v>84</v>
      </c>
      <c r="J12" t="s">
        <v>964</v>
      </c>
      <c r="K12" t="s">
        <v>965</v>
      </c>
      <c r="L12" t="s">
        <v>966</v>
      </c>
      <c r="M12" t="s">
        <v>837</v>
      </c>
      <c r="N12" t="s">
        <v>753</v>
      </c>
      <c r="O12" t="s">
        <v>753</v>
      </c>
      <c r="P12" t="s">
        <v>753</v>
      </c>
      <c r="Q12" t="s">
        <v>753</v>
      </c>
      <c r="R12" t="s">
        <v>753</v>
      </c>
    </row>
    <row r="13" spans="1:18" x14ac:dyDescent="0.25">
      <c r="A13" t="s">
        <v>19</v>
      </c>
      <c r="B13" t="s">
        <v>69</v>
      </c>
      <c r="C13" t="s">
        <v>734</v>
      </c>
      <c r="D13" t="s">
        <v>71</v>
      </c>
      <c r="E13" t="s">
        <v>71</v>
      </c>
      <c r="F13" t="s">
        <v>71</v>
      </c>
      <c r="G13" t="s">
        <v>967</v>
      </c>
      <c r="H13" t="s">
        <v>968</v>
      </c>
      <c r="I13" t="s">
        <v>74</v>
      </c>
      <c r="J13" t="s">
        <v>969</v>
      </c>
      <c r="K13" t="s">
        <v>184</v>
      </c>
      <c r="L13" t="s">
        <v>604</v>
      </c>
      <c r="M13" t="s">
        <v>603</v>
      </c>
      <c r="N13" t="s">
        <v>188</v>
      </c>
      <c r="O13" t="s">
        <v>806</v>
      </c>
      <c r="P13" t="s">
        <v>475</v>
      </c>
      <c r="Q13" t="s">
        <v>316</v>
      </c>
      <c r="R13" t="s">
        <v>111</v>
      </c>
    </row>
    <row r="14" spans="1:18" x14ac:dyDescent="0.25">
      <c r="A14" t="s">
        <v>19</v>
      </c>
      <c r="B14" t="s">
        <v>69</v>
      </c>
      <c r="C14" t="s">
        <v>734</v>
      </c>
      <c r="D14" t="s">
        <v>71</v>
      </c>
      <c r="E14" t="s">
        <v>71</v>
      </c>
      <c r="F14" t="s">
        <v>71</v>
      </c>
      <c r="G14" t="s">
        <v>970</v>
      </c>
      <c r="H14" t="s">
        <v>971</v>
      </c>
      <c r="I14" t="s">
        <v>74</v>
      </c>
      <c r="J14" t="s">
        <v>972</v>
      </c>
      <c r="K14" t="s">
        <v>71</v>
      </c>
      <c r="L14" t="s">
        <v>78</v>
      </c>
      <c r="M14" t="s">
        <v>78</v>
      </c>
      <c r="N14" t="s">
        <v>80</v>
      </c>
      <c r="O14" t="s">
        <v>128</v>
      </c>
      <c r="P14" t="s">
        <v>875</v>
      </c>
      <c r="Q14" t="s">
        <v>973</v>
      </c>
      <c r="R14" t="s">
        <v>974</v>
      </c>
    </row>
    <row r="15" spans="1:18" x14ac:dyDescent="0.25">
      <c r="A15" t="s">
        <v>19</v>
      </c>
      <c r="B15" t="s">
        <v>69</v>
      </c>
      <c r="C15" t="s">
        <v>975</v>
      </c>
      <c r="D15" t="s">
        <v>71</v>
      </c>
      <c r="E15" t="s">
        <v>71</v>
      </c>
      <c r="F15" t="s">
        <v>71</v>
      </c>
      <c r="G15" t="s">
        <v>1013</v>
      </c>
      <c r="H15" t="s">
        <v>1014</v>
      </c>
      <c r="I15" t="s">
        <v>133</v>
      </c>
      <c r="J15" t="s">
        <v>1015</v>
      </c>
      <c r="K15" t="s">
        <v>71</v>
      </c>
      <c r="L15" t="s">
        <v>71</v>
      </c>
      <c r="M15" t="s">
        <v>71</v>
      </c>
      <c r="N15" t="s">
        <v>137</v>
      </c>
      <c r="O15" t="s">
        <v>1016</v>
      </c>
      <c r="P15" t="s">
        <v>1017</v>
      </c>
      <c r="Q15" t="s">
        <v>1018</v>
      </c>
      <c r="R15" t="s">
        <v>1019</v>
      </c>
    </row>
    <row r="16" spans="1:18" x14ac:dyDescent="0.25">
      <c r="A16" t="s">
        <v>19</v>
      </c>
      <c r="B16" t="s">
        <v>69</v>
      </c>
      <c r="C16" t="s">
        <v>430</v>
      </c>
      <c r="D16" t="s">
        <v>71</v>
      </c>
      <c r="E16" t="s">
        <v>71</v>
      </c>
      <c r="F16" t="s">
        <v>71</v>
      </c>
      <c r="G16" t="s">
        <v>1954</v>
      </c>
      <c r="H16" t="s">
        <v>1955</v>
      </c>
      <c r="I16" t="s">
        <v>84</v>
      </c>
      <c r="J16" t="s">
        <v>1956</v>
      </c>
      <c r="K16" t="s">
        <v>1957</v>
      </c>
      <c r="L16" t="s">
        <v>1958</v>
      </c>
      <c r="M16" t="s">
        <v>1958</v>
      </c>
      <c r="N16" t="s">
        <v>1959</v>
      </c>
      <c r="O16" t="s">
        <v>1959</v>
      </c>
      <c r="P16" t="s">
        <v>1959</v>
      </c>
      <c r="Q16" t="s">
        <v>1959</v>
      </c>
      <c r="R16" t="s">
        <v>1959</v>
      </c>
    </row>
    <row r="17" spans="1:18" x14ac:dyDescent="0.25">
      <c r="A17" t="s">
        <v>19</v>
      </c>
      <c r="B17" t="s">
        <v>129</v>
      </c>
      <c r="C17" t="s">
        <v>130</v>
      </c>
      <c r="D17" t="s">
        <v>71</v>
      </c>
      <c r="E17" t="s">
        <v>71</v>
      </c>
      <c r="F17" t="s">
        <v>71</v>
      </c>
      <c r="G17" t="s">
        <v>189</v>
      </c>
      <c r="H17" t="s">
        <v>157</v>
      </c>
      <c r="I17" t="s">
        <v>141</v>
      </c>
      <c r="J17" t="s">
        <v>141</v>
      </c>
      <c r="K17" t="s">
        <v>71</v>
      </c>
      <c r="L17" t="s">
        <v>71</v>
      </c>
      <c r="M17" t="s">
        <v>71</v>
      </c>
      <c r="N17" t="s">
        <v>137</v>
      </c>
      <c r="O17" t="s">
        <v>137</v>
      </c>
      <c r="P17" t="s">
        <v>137</v>
      </c>
      <c r="Q17" t="s">
        <v>137</v>
      </c>
      <c r="R17" t="s">
        <v>137</v>
      </c>
    </row>
    <row r="18" spans="1:18" x14ac:dyDescent="0.25">
      <c r="A18" t="s">
        <v>19</v>
      </c>
      <c r="B18" t="s">
        <v>1047</v>
      </c>
      <c r="D18" t="s">
        <v>71</v>
      </c>
      <c r="E18" t="s">
        <v>71</v>
      </c>
      <c r="F18" t="s">
        <v>71</v>
      </c>
      <c r="G18" t="s">
        <v>1905</v>
      </c>
      <c r="H18" t="s">
        <v>1906</v>
      </c>
      <c r="I18" t="s">
        <v>84</v>
      </c>
      <c r="J18" t="s">
        <v>1907</v>
      </c>
      <c r="K18" t="s">
        <v>71</v>
      </c>
      <c r="L18" t="s">
        <v>71</v>
      </c>
      <c r="M18" t="s">
        <v>606</v>
      </c>
      <c r="N18" t="s">
        <v>71</v>
      </c>
      <c r="O18" t="s">
        <v>71</v>
      </c>
      <c r="P18" t="s">
        <v>71</v>
      </c>
      <c r="Q18" t="s">
        <v>71</v>
      </c>
      <c r="R18" t="s">
        <v>184</v>
      </c>
    </row>
    <row r="19" spans="1:18" x14ac:dyDescent="0.25">
      <c r="A19" t="s">
        <v>19</v>
      </c>
      <c r="B19" t="s">
        <v>1047</v>
      </c>
      <c r="D19" t="s">
        <v>71</v>
      </c>
      <c r="E19" t="s">
        <v>71</v>
      </c>
      <c r="F19" t="s">
        <v>71</v>
      </c>
      <c r="G19" t="s">
        <v>1908</v>
      </c>
      <c r="H19" t="s">
        <v>1909</v>
      </c>
      <c r="I19" t="s">
        <v>74</v>
      </c>
      <c r="J19" t="s">
        <v>1910</v>
      </c>
      <c r="K19" t="s">
        <v>1911</v>
      </c>
      <c r="L19" t="s">
        <v>1912</v>
      </c>
      <c r="M19" t="s">
        <v>1912</v>
      </c>
      <c r="N19" t="s">
        <v>1913</v>
      </c>
      <c r="O19" t="s">
        <v>1913</v>
      </c>
      <c r="P19" t="s">
        <v>1913</v>
      </c>
      <c r="Q19" t="s">
        <v>1913</v>
      </c>
      <c r="R19" t="s">
        <v>1913</v>
      </c>
    </row>
    <row r="20" spans="1:18" x14ac:dyDescent="0.25">
      <c r="A20" t="s">
        <v>19</v>
      </c>
      <c r="B20" t="s">
        <v>1047</v>
      </c>
      <c r="D20" t="s">
        <v>71</v>
      </c>
      <c r="E20" t="s">
        <v>71</v>
      </c>
      <c r="F20" t="s">
        <v>71</v>
      </c>
      <c r="G20" t="s">
        <v>1914</v>
      </c>
      <c r="H20" t="s">
        <v>1915</v>
      </c>
      <c r="I20" t="s">
        <v>74</v>
      </c>
      <c r="J20" t="s">
        <v>1916</v>
      </c>
      <c r="K20" t="s">
        <v>71</v>
      </c>
      <c r="L20" t="s">
        <v>71</v>
      </c>
      <c r="M20" t="s">
        <v>71</v>
      </c>
      <c r="N20" t="s">
        <v>71</v>
      </c>
      <c r="O20" t="s">
        <v>71</v>
      </c>
      <c r="P20" t="s">
        <v>71</v>
      </c>
      <c r="Q20" t="s">
        <v>71</v>
      </c>
      <c r="R20" t="s">
        <v>225</v>
      </c>
    </row>
    <row r="21" spans="1:18" x14ac:dyDescent="0.25">
      <c r="A21" t="s">
        <v>19</v>
      </c>
      <c r="B21" t="s">
        <v>1047</v>
      </c>
      <c r="D21" t="s">
        <v>71</v>
      </c>
      <c r="E21" t="s">
        <v>71</v>
      </c>
      <c r="F21" t="s">
        <v>71</v>
      </c>
      <c r="G21" t="s">
        <v>1917</v>
      </c>
      <c r="H21" t="s">
        <v>1194</v>
      </c>
      <c r="I21" t="s">
        <v>74</v>
      </c>
      <c r="J21" t="s">
        <v>1918</v>
      </c>
      <c r="K21" t="s">
        <v>71</v>
      </c>
      <c r="L21" t="s">
        <v>105</v>
      </c>
      <c r="M21" t="s">
        <v>1919</v>
      </c>
      <c r="N21" t="s">
        <v>78</v>
      </c>
      <c r="O21" t="s">
        <v>81</v>
      </c>
      <c r="P21" t="s">
        <v>1919</v>
      </c>
      <c r="Q21" t="s">
        <v>283</v>
      </c>
      <c r="R21" t="s">
        <v>1475</v>
      </c>
    </row>
    <row r="22" spans="1:18" x14ac:dyDescent="0.25">
      <c r="A22" t="s">
        <v>19</v>
      </c>
      <c r="B22" t="s">
        <v>1047</v>
      </c>
      <c r="D22" t="s">
        <v>71</v>
      </c>
      <c r="E22" t="s">
        <v>71</v>
      </c>
      <c r="F22" t="s">
        <v>71</v>
      </c>
      <c r="G22" t="s">
        <v>1920</v>
      </c>
      <c r="H22" t="s">
        <v>1921</v>
      </c>
      <c r="I22" t="s">
        <v>74</v>
      </c>
      <c r="J22" t="s">
        <v>1922</v>
      </c>
      <c r="K22" t="s">
        <v>602</v>
      </c>
      <c r="L22" t="s">
        <v>105</v>
      </c>
      <c r="M22" t="s">
        <v>78</v>
      </c>
      <c r="N22" t="s">
        <v>108</v>
      </c>
      <c r="O22" t="s">
        <v>108</v>
      </c>
      <c r="P22" t="s">
        <v>108</v>
      </c>
      <c r="Q22" t="s">
        <v>108</v>
      </c>
      <c r="R22" t="s">
        <v>108</v>
      </c>
    </row>
    <row r="23" spans="1:18" x14ac:dyDescent="0.25">
      <c r="A23" t="s">
        <v>19</v>
      </c>
      <c r="B23" t="s">
        <v>1047</v>
      </c>
      <c r="D23" t="s">
        <v>71</v>
      </c>
      <c r="E23" t="s">
        <v>71</v>
      </c>
      <c r="F23" t="s">
        <v>71</v>
      </c>
      <c r="G23" t="s">
        <v>1923</v>
      </c>
      <c r="H23" t="s">
        <v>1924</v>
      </c>
      <c r="I23" t="s">
        <v>84</v>
      </c>
      <c r="J23" t="s">
        <v>1925</v>
      </c>
      <c r="K23" t="s">
        <v>1926</v>
      </c>
      <c r="L23" t="s">
        <v>1927</v>
      </c>
      <c r="M23" t="s">
        <v>1928</v>
      </c>
      <c r="N23" t="s">
        <v>1929</v>
      </c>
      <c r="O23" t="s">
        <v>1929</v>
      </c>
      <c r="P23" t="s">
        <v>1929</v>
      </c>
      <c r="Q23" t="s">
        <v>1929</v>
      </c>
      <c r="R23" t="s">
        <v>1929</v>
      </c>
    </row>
    <row r="24" spans="1:18" x14ac:dyDescent="0.25">
      <c r="A24" t="s">
        <v>19</v>
      </c>
      <c r="B24" t="s">
        <v>1047</v>
      </c>
      <c r="D24" t="s">
        <v>71</v>
      </c>
      <c r="E24" t="s">
        <v>71</v>
      </c>
      <c r="F24" t="s">
        <v>71</v>
      </c>
      <c r="G24" t="s">
        <v>1930</v>
      </c>
      <c r="H24" t="s">
        <v>1931</v>
      </c>
      <c r="I24" t="s">
        <v>84</v>
      </c>
      <c r="J24" t="s">
        <v>1932</v>
      </c>
      <c r="K24" t="s">
        <v>418</v>
      </c>
      <c r="L24" t="s">
        <v>411</v>
      </c>
      <c r="M24" t="s">
        <v>171</v>
      </c>
      <c r="N24" t="s">
        <v>224</v>
      </c>
      <c r="O24" t="s">
        <v>1933</v>
      </c>
      <c r="P24" t="s">
        <v>434</v>
      </c>
      <c r="Q24" t="s">
        <v>434</v>
      </c>
      <c r="R24" t="s">
        <v>434</v>
      </c>
    </row>
    <row r="25" spans="1:18" x14ac:dyDescent="0.25">
      <c r="A25" t="s">
        <v>19</v>
      </c>
      <c r="B25" t="s">
        <v>1047</v>
      </c>
      <c r="D25" t="s">
        <v>71</v>
      </c>
      <c r="E25" t="s">
        <v>71</v>
      </c>
      <c r="F25" t="s">
        <v>71</v>
      </c>
      <c r="G25" t="s">
        <v>1934</v>
      </c>
      <c r="H25" t="s">
        <v>1341</v>
      </c>
      <c r="I25" t="s">
        <v>84</v>
      </c>
      <c r="J25" t="s">
        <v>1935</v>
      </c>
      <c r="K25" t="s">
        <v>98</v>
      </c>
      <c r="L25" t="s">
        <v>171</v>
      </c>
      <c r="M25" t="s">
        <v>171</v>
      </c>
      <c r="N25" t="s">
        <v>224</v>
      </c>
      <c r="O25" t="s">
        <v>1933</v>
      </c>
      <c r="P25" t="s">
        <v>434</v>
      </c>
      <c r="Q25" t="s">
        <v>434</v>
      </c>
      <c r="R25" t="s">
        <v>434</v>
      </c>
    </row>
    <row r="26" spans="1:18" x14ac:dyDescent="0.25">
      <c r="A26" t="s">
        <v>19</v>
      </c>
      <c r="B26" t="s">
        <v>1047</v>
      </c>
      <c r="D26" t="s">
        <v>71</v>
      </c>
      <c r="E26" t="s">
        <v>71</v>
      </c>
      <c r="F26" t="s">
        <v>71</v>
      </c>
      <c r="G26" t="s">
        <v>1936</v>
      </c>
      <c r="H26" t="s">
        <v>1937</v>
      </c>
      <c r="I26" t="s">
        <v>84</v>
      </c>
      <c r="J26" t="s">
        <v>1938</v>
      </c>
      <c r="K26" t="s">
        <v>1939</v>
      </c>
      <c r="L26" t="s">
        <v>1940</v>
      </c>
      <c r="M26" t="s">
        <v>1941</v>
      </c>
      <c r="N26" t="s">
        <v>1942</v>
      </c>
      <c r="O26" t="s">
        <v>1943</v>
      </c>
      <c r="P26" t="s">
        <v>1944</v>
      </c>
      <c r="Q26" t="s">
        <v>1945</v>
      </c>
      <c r="R26" t="s">
        <v>1946</v>
      </c>
    </row>
    <row r="27" spans="1:18" x14ac:dyDescent="0.25">
      <c r="A27" t="s">
        <v>19</v>
      </c>
      <c r="B27" t="s">
        <v>1047</v>
      </c>
      <c r="D27" t="s">
        <v>71</v>
      </c>
      <c r="E27" t="s">
        <v>71</v>
      </c>
      <c r="F27" t="s">
        <v>71</v>
      </c>
      <c r="G27" t="s">
        <v>1947</v>
      </c>
      <c r="H27" t="s">
        <v>1948</v>
      </c>
      <c r="I27" t="s">
        <v>74</v>
      </c>
      <c r="J27" t="s">
        <v>1949</v>
      </c>
      <c r="K27" t="s">
        <v>77</v>
      </c>
      <c r="L27" t="s">
        <v>119</v>
      </c>
      <c r="M27" t="s">
        <v>1950</v>
      </c>
      <c r="N27" t="s">
        <v>123</v>
      </c>
      <c r="O27" t="s">
        <v>123</v>
      </c>
      <c r="P27" t="s">
        <v>123</v>
      </c>
      <c r="Q27" t="s">
        <v>123</v>
      </c>
      <c r="R27" t="s">
        <v>123</v>
      </c>
    </row>
    <row r="28" spans="1:18" x14ac:dyDescent="0.25">
      <c r="A28" t="s">
        <v>19</v>
      </c>
      <c r="B28" t="s">
        <v>1047</v>
      </c>
      <c r="D28" t="s">
        <v>71</v>
      </c>
      <c r="E28" t="s">
        <v>71</v>
      </c>
      <c r="F28" t="s">
        <v>71</v>
      </c>
      <c r="G28" t="s">
        <v>1960</v>
      </c>
      <c r="H28" t="s">
        <v>1961</v>
      </c>
      <c r="I28" t="s">
        <v>247</v>
      </c>
      <c r="J28" t="s">
        <v>1962</v>
      </c>
      <c r="K28" t="s">
        <v>71</v>
      </c>
      <c r="L28" t="s">
        <v>71</v>
      </c>
      <c r="M28" t="s">
        <v>71</v>
      </c>
      <c r="N28" t="s">
        <v>71</v>
      </c>
      <c r="O28" t="s">
        <v>71</v>
      </c>
      <c r="P28" t="s">
        <v>71</v>
      </c>
      <c r="Q28" t="s">
        <v>71</v>
      </c>
      <c r="R28" t="s">
        <v>111</v>
      </c>
    </row>
  </sheetData>
  <sortState ref="A2:R28">
    <sortCondition ref="B2:B2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0"/>
  <sheetViews>
    <sheetView tabSelected="1" topLeftCell="C1" workbookViewId="0">
      <selection activeCell="Q23" sqref="Q23"/>
    </sheetView>
  </sheetViews>
  <sheetFormatPr defaultColWidth="9.140625" defaultRowHeight="15" x14ac:dyDescent="0.25"/>
  <cols>
    <col min="1" max="1" width="9.140625" style="15"/>
    <col min="2" max="2" width="48.85546875" style="15" bestFit="1" customWidth="1"/>
    <col min="3" max="3" width="31.5703125" style="15" bestFit="1" customWidth="1"/>
    <col min="4" max="18" width="7.42578125" style="15" customWidth="1"/>
    <col min="19" max="19" width="9.140625" style="16"/>
    <col min="20" max="16384" width="9.140625" style="15"/>
  </cols>
  <sheetData>
    <row r="1" spans="1:20" ht="18.75" x14ac:dyDescent="0.3">
      <c r="A1" s="14" t="s">
        <v>0</v>
      </c>
      <c r="B1" s="14"/>
    </row>
    <row r="2" spans="1:20" x14ac:dyDescent="0.25">
      <c r="A2" s="17" t="s">
        <v>1</v>
      </c>
    </row>
    <row r="3" spans="1:20" x14ac:dyDescent="0.25">
      <c r="A3" s="17" t="s">
        <v>2</v>
      </c>
    </row>
    <row r="4" spans="1:20" x14ac:dyDescent="0.25">
      <c r="A4" s="15" t="s">
        <v>3</v>
      </c>
    </row>
    <row r="5" spans="1:20" x14ac:dyDescent="0.25">
      <c r="A5" s="15" t="s">
        <v>4</v>
      </c>
    </row>
    <row r="6" spans="1:20" x14ac:dyDescent="0.25">
      <c r="A6" s="18" t="s">
        <v>5</v>
      </c>
    </row>
    <row r="7" spans="1:20" x14ac:dyDescent="0.25">
      <c r="A7" s="15" t="s">
        <v>6</v>
      </c>
    </row>
    <row r="8" spans="1:20" x14ac:dyDescent="0.25">
      <c r="A8" s="15" t="s">
        <v>7</v>
      </c>
    </row>
    <row r="9" spans="1:20" ht="15.75" thickBot="1" x14ac:dyDescent="0.3"/>
    <row r="10" spans="1:20" ht="16.5" thickTop="1" thickBot="1" x14ac:dyDescent="0.3">
      <c r="D10" s="66" t="s">
        <v>8</v>
      </c>
      <c r="E10" s="67"/>
      <c r="F10" s="67"/>
      <c r="G10" s="67"/>
      <c r="H10" s="67"/>
      <c r="I10" s="67"/>
      <c r="J10" s="67"/>
      <c r="K10" s="67"/>
      <c r="L10" s="67"/>
      <c r="M10" s="68"/>
      <c r="N10" s="66" t="s">
        <v>9</v>
      </c>
      <c r="O10" s="67"/>
      <c r="P10" s="67"/>
      <c r="Q10" s="67"/>
      <c r="R10" s="67"/>
      <c r="S10" s="67"/>
      <c r="T10" s="68"/>
    </row>
    <row r="11" spans="1:20" ht="16.5" thickTop="1" thickBot="1" x14ac:dyDescent="0.3">
      <c r="B11" s="25" t="s">
        <v>10</v>
      </c>
      <c r="C11" s="26" t="s">
        <v>11</v>
      </c>
      <c r="D11" s="30" t="s">
        <v>12</v>
      </c>
      <c r="E11" s="31" t="s">
        <v>151</v>
      </c>
      <c r="F11" s="31" t="s">
        <v>13</v>
      </c>
      <c r="G11" s="31" t="s">
        <v>14</v>
      </c>
      <c r="H11" s="31" t="s">
        <v>15</v>
      </c>
      <c r="I11" s="31" t="s">
        <v>16</v>
      </c>
      <c r="J11" s="31" t="s">
        <v>17</v>
      </c>
      <c r="K11" s="31" t="s">
        <v>18</v>
      </c>
      <c r="L11" s="32" t="s">
        <v>19</v>
      </c>
      <c r="M11" s="33" t="s">
        <v>20</v>
      </c>
      <c r="N11" s="30" t="s">
        <v>21</v>
      </c>
      <c r="O11" s="31" t="s">
        <v>22</v>
      </c>
      <c r="P11" s="31" t="s">
        <v>23</v>
      </c>
      <c r="Q11" s="31" t="s">
        <v>24</v>
      </c>
      <c r="R11" s="31" t="s">
        <v>25</v>
      </c>
      <c r="S11" s="32" t="s">
        <v>100</v>
      </c>
      <c r="T11" s="33" t="s">
        <v>20</v>
      </c>
    </row>
    <row r="12" spans="1:20" ht="15.75" thickTop="1" x14ac:dyDescent="0.25">
      <c r="B12" s="69" t="s">
        <v>26</v>
      </c>
      <c r="C12" s="20" t="s">
        <v>27</v>
      </c>
      <c r="D12" s="22" t="str">
        <f>IF(COUNTIFS(Descriptors!$C$2:$C$486,'Descriptors codes'!$D3,Descriptors!$A$2:$A$486,D$11)=0,"",COUNTIFS(Descriptors!$C$2:$C$486,'Descriptors codes'!$D3,Descriptors!$A$2:$A$486,D$11))</f>
        <v/>
      </c>
      <c r="E12" s="12" t="str">
        <f>IF(COUNTIFS(Descriptors!$C$2:$C$486,'Descriptors codes'!$D3,Descriptors!$A$2:$A$486,E$11)=0,"",COUNTIFS(Descriptors!$C$2:$C$486,'Descriptors codes'!$D3,Descriptors!$A$2:$A$486,E$11))</f>
        <v/>
      </c>
      <c r="F12" s="12">
        <f>IF(COUNTIFS(Descriptors!$C$2:$C$486,'Descriptors codes'!$D3,Descriptors!$A$2:$A$486,F$11)=0,"",COUNTIFS(Descriptors!$C$2:$C$486,'Descriptors codes'!$D3,Descriptors!$A$2:$A$486,F$11))</f>
        <v>2</v>
      </c>
      <c r="G12" s="12" t="str">
        <f>IF(COUNTIFS(Descriptors!$C$2:$C$486,'Descriptors codes'!$D3,Descriptors!$A$2:$A$486,G$11)=0,"",COUNTIFS(Descriptors!$C$2:$C$486,'Descriptors codes'!$D3,Descriptors!$A$2:$A$486,G$11))</f>
        <v/>
      </c>
      <c r="H12" s="12">
        <f>IF(COUNTIFS(Descriptors!$C$2:$C$486,'Descriptors codes'!$D3,Descriptors!$A$2:$A$486,H$11)=0,"",COUNTIFS(Descriptors!$C$2:$C$486,'Descriptors codes'!$D3,Descriptors!$A$2:$A$486,H$11))</f>
        <v>3</v>
      </c>
      <c r="I12" s="12">
        <f>IF(COUNTIFS(Descriptors!$C$2:$C$486,'Descriptors codes'!$D3,Descriptors!$A$2:$A$486,I$11)=0,"",COUNTIFS(Descriptors!$C$2:$C$486,'Descriptors codes'!$D3,Descriptors!$A$2:$A$486,I$11))</f>
        <v>2</v>
      </c>
      <c r="J12" s="12" t="str">
        <f>IF(COUNTIFS(Descriptors!$C$2:$C$486,'Descriptors codes'!$D3,Descriptors!$A$2:$A$486,J$11)=0,"",COUNTIFS(Descriptors!$C$2:$C$486,'Descriptors codes'!$D3,Descriptors!$A$2:$A$486,J$11))</f>
        <v/>
      </c>
      <c r="K12" s="12" t="str">
        <f>IF(COUNTIFS(Descriptors!$C$2:$C$486,'Descriptors codes'!$D3,Descriptors!$A$2:$A$486,K$11)=0,"",COUNTIFS(Descriptors!$C$2:$C$486,'Descriptors codes'!$D3,Descriptors!$A$2:$A$486,K$11))</f>
        <v/>
      </c>
      <c r="L12" s="13" t="str">
        <f>IF(COUNTIFS(Descriptors!$C$2:$C$486,'Descriptors codes'!$D3,Descriptors!$A$2:$A$486,L$11)=0,"",COUNTIFS(Descriptors!$C$2:$C$486,'Descriptors codes'!$D3,Descriptors!$A$2:$A$486,L$11))</f>
        <v/>
      </c>
      <c r="M12" s="34">
        <f>SUM(D12:L12)</f>
        <v>7</v>
      </c>
      <c r="N12" s="22" t="str">
        <f>IF(COUNTIFS(Descriptors!$C$2:$C$486,'Descriptors codes'!$D3,Descriptors!$A$2:$A$486,N$11)=0,"",COUNTIFS(Descriptors!$C$2:$C$486,'Descriptors codes'!$D3,Descriptors!$A$2:$A$486,N$11))</f>
        <v/>
      </c>
      <c r="O12" s="12">
        <f>IF(COUNTIFS(Descriptors!$C$2:$C$486,'Descriptors codes'!$D3,Descriptors!$A$2:$A$486,O$11)=0,"",COUNTIFS(Descriptors!$C$2:$C$486,'Descriptors codes'!$D3,Descriptors!$A$2:$A$486,O$11))</f>
        <v>1</v>
      </c>
      <c r="P12" s="12">
        <f>IF(COUNTIFS(Descriptors!$C$2:$C$486,'Descriptors codes'!$D3,Descriptors!$A$2:$A$486,P$11)=0,"",COUNTIFS(Descriptors!$C$2:$C$486,'Descriptors codes'!$D3,Descriptors!$A$2:$A$486,P$11))</f>
        <v>2</v>
      </c>
      <c r="Q12" s="12" t="str">
        <f>IF(COUNTIFS(Descriptors!$C$2:$C$486,'Descriptors codes'!$D3,Descriptors!$A$2:$A$486,Q$11)=0,"",COUNTIFS(Descriptors!$C$2:$C$486,'Descriptors codes'!$D3,Descriptors!$A$2:$A$486,Q$11))</f>
        <v/>
      </c>
      <c r="R12" s="12">
        <f>IF(COUNTIFS(Descriptors!$C$2:$C$486,'Descriptors codes'!$D3,Descriptors!$A$2:$A$486,R$11)=0,"",COUNTIFS(Descriptors!$C$2:$C$486,'Descriptors codes'!$D3,Descriptors!$A$2:$A$486,R$11))</f>
        <v>1</v>
      </c>
      <c r="S12" s="13">
        <f>IF(COUNTIFS(Descriptors!$C$2:$C$486,'Descriptors codes'!$D3,Descriptors!$A$2:$A$486,S$11)=0,"",COUNTIFS(Descriptors!$C$2:$C$486,'Descriptors codes'!$D3,Descriptors!$A$2:$A$486,S$11))</f>
        <v>1</v>
      </c>
      <c r="T12" s="34">
        <f>SUM(N12:S12)</f>
        <v>5</v>
      </c>
    </row>
    <row r="13" spans="1:20" x14ac:dyDescent="0.25">
      <c r="B13" s="69"/>
      <c r="C13" s="19" t="s">
        <v>28</v>
      </c>
      <c r="D13" s="23" t="str">
        <f>IF(COUNTIFS(Descriptors!$C$2:$C$486,'Descriptors codes'!$D4,Descriptors!$A$2:$A$486,D$11)=0,"",COUNTIFS(Descriptors!$C$2:$C$486,'Descriptors codes'!$D4,Descriptors!$A$2:$A$486,D$11))</f>
        <v/>
      </c>
      <c r="E13" s="7" t="str">
        <f>IF(COUNTIFS(Descriptors!$C$2:$C$486,'Descriptors codes'!$D4,Descriptors!$A$2:$A$486,E$11)=0,"",COUNTIFS(Descriptors!$C$2:$C$486,'Descriptors codes'!$D4,Descriptors!$A$2:$A$486,E$11))</f>
        <v/>
      </c>
      <c r="F13" s="7">
        <f>IF(COUNTIFS(Descriptors!$C$2:$C$486,'Descriptors codes'!$D4,Descriptors!$A$2:$A$486,F$11)=0,"",COUNTIFS(Descriptors!$C$2:$C$486,'Descriptors codes'!$D4,Descriptors!$A$2:$A$486,F$11))</f>
        <v>1</v>
      </c>
      <c r="G13" s="7" t="str">
        <f>IF(COUNTIFS(Descriptors!$C$2:$C$486,'Descriptors codes'!$D4,Descriptors!$A$2:$A$486,G$11)=0,"",COUNTIFS(Descriptors!$C$2:$C$486,'Descriptors codes'!$D4,Descriptors!$A$2:$A$486,G$11))</f>
        <v/>
      </c>
      <c r="H13" s="7" t="str">
        <f>IF(COUNTIFS(Descriptors!$C$2:$C$486,'Descriptors codes'!$D4,Descriptors!$A$2:$A$486,H$11)=0,"",COUNTIFS(Descriptors!$C$2:$C$486,'Descriptors codes'!$D4,Descriptors!$A$2:$A$486,H$11))</f>
        <v/>
      </c>
      <c r="I13" s="7">
        <f>IF(COUNTIFS(Descriptors!$C$2:$C$486,'Descriptors codes'!$D4,Descriptors!$A$2:$A$486,I$11)=0,"",COUNTIFS(Descriptors!$C$2:$C$486,'Descriptors codes'!$D4,Descriptors!$A$2:$A$486,I$11))</f>
        <v>1</v>
      </c>
      <c r="J13" s="7" t="str">
        <f>IF(COUNTIFS(Descriptors!$C$2:$C$486,'Descriptors codes'!$D4,Descriptors!$A$2:$A$486,J$11)=0,"",COUNTIFS(Descriptors!$C$2:$C$486,'Descriptors codes'!$D4,Descriptors!$A$2:$A$486,J$11))</f>
        <v/>
      </c>
      <c r="K13" s="7">
        <f>IF(COUNTIFS(Descriptors!$C$2:$C$486,'Descriptors codes'!$D4,Descriptors!$A$2:$A$486,K$11)=0,"",COUNTIFS(Descriptors!$C$2:$C$486,'Descriptors codes'!$D4,Descriptors!$A$2:$A$486,K$11))</f>
        <v>1</v>
      </c>
      <c r="L13" s="9">
        <f>IF(COUNTIFS(Descriptors!$C$2:$C$486,'Descriptors codes'!$D4,Descriptors!$A$2:$A$486,L$11)=0,"",COUNTIFS(Descriptors!$C$2:$C$486,'Descriptors codes'!$D4,Descriptors!$A$2:$A$486,L$11))</f>
        <v>2</v>
      </c>
      <c r="M13" s="35">
        <f t="shared" ref="M13:M30" si="0">SUM(D13:L13)</f>
        <v>5</v>
      </c>
      <c r="N13" s="23" t="str">
        <f>IF(COUNTIFS(Descriptors!$C$2:$C$486,'Descriptors codes'!$D4,Descriptors!$A$2:$A$486,N$11)=0,"",COUNTIFS(Descriptors!$C$2:$C$486,'Descriptors codes'!$D4,Descriptors!$A$2:$A$486,N$11))</f>
        <v/>
      </c>
      <c r="O13" s="7" t="str">
        <f>IF(COUNTIFS(Descriptors!$C$2:$C$486,'Descriptors codes'!$D4,Descriptors!$A$2:$A$486,O$11)=0,"",COUNTIFS(Descriptors!$C$2:$C$486,'Descriptors codes'!$D4,Descriptors!$A$2:$A$486,O$11))</f>
        <v/>
      </c>
      <c r="P13" s="7">
        <f>IF(COUNTIFS(Descriptors!$C$2:$C$486,'Descriptors codes'!$D4,Descriptors!$A$2:$A$486,P$11)=0,"",COUNTIFS(Descriptors!$C$2:$C$486,'Descriptors codes'!$D4,Descriptors!$A$2:$A$486,P$11))</f>
        <v>1</v>
      </c>
      <c r="Q13" s="7" t="str">
        <f>IF(COUNTIFS(Descriptors!$C$2:$C$486,'Descriptors codes'!$D4,Descriptors!$A$2:$A$486,Q$11)=0,"",COUNTIFS(Descriptors!$C$2:$C$486,'Descriptors codes'!$D4,Descriptors!$A$2:$A$486,Q$11))</f>
        <v/>
      </c>
      <c r="R13" s="7">
        <f>IF(COUNTIFS(Descriptors!$C$2:$C$486,'Descriptors codes'!$D4,Descriptors!$A$2:$A$486,R$11)=0,"",COUNTIFS(Descriptors!$C$2:$C$486,'Descriptors codes'!$D4,Descriptors!$A$2:$A$486,R$11))</f>
        <v>2</v>
      </c>
      <c r="S13" s="9" t="str">
        <f>IF(COUNTIFS(Descriptors!$C$2:$C$486,'Descriptors codes'!$D4,Descriptors!$A$2:$A$486,S$11)=0,"",COUNTIFS(Descriptors!$C$2:$C$486,'Descriptors codes'!$D4,Descriptors!$A$2:$A$486,S$11))</f>
        <v/>
      </c>
      <c r="T13" s="35">
        <f t="shared" ref="T13:T30" si="1">SUM(N13:S13)</f>
        <v>3</v>
      </c>
    </row>
    <row r="14" spans="1:20" x14ac:dyDescent="0.25">
      <c r="B14" s="69"/>
      <c r="C14" s="19" t="s">
        <v>29</v>
      </c>
      <c r="D14" s="23">
        <f>IF(COUNTIFS(Descriptors!$C$2:$C$486,'Descriptors codes'!$D5,Descriptors!$A$2:$A$486,D$11)=0,"",COUNTIFS(Descriptors!$C$2:$C$486,'Descriptors codes'!$D5,Descriptors!$A$2:$A$486,D$11))</f>
        <v>1</v>
      </c>
      <c r="E14" s="7" t="str">
        <f>IF(COUNTIFS(Descriptors!$C$2:$C$486,'Descriptors codes'!$D5,Descriptors!$A$2:$A$486,E$11)=0,"",COUNTIFS(Descriptors!$C$2:$C$486,'Descriptors codes'!$D5,Descriptors!$A$2:$A$486,E$11))</f>
        <v/>
      </c>
      <c r="F14" s="7" t="str">
        <f>IF(COUNTIFS(Descriptors!$C$2:$C$486,'Descriptors codes'!$D5,Descriptors!$A$2:$A$486,F$11)=0,"",COUNTIFS(Descriptors!$C$2:$C$486,'Descriptors codes'!$D5,Descriptors!$A$2:$A$486,F$11))</f>
        <v/>
      </c>
      <c r="G14" s="7">
        <f>IF(COUNTIFS(Descriptors!$C$2:$C$486,'Descriptors codes'!$D5,Descriptors!$A$2:$A$486,G$11)=0,"",COUNTIFS(Descriptors!$C$2:$C$486,'Descriptors codes'!$D5,Descriptors!$A$2:$A$486,G$11))</f>
        <v>1</v>
      </c>
      <c r="H14" s="7" t="str">
        <f>IF(COUNTIFS(Descriptors!$C$2:$C$486,'Descriptors codes'!$D5,Descriptors!$A$2:$A$486,H$11)=0,"",COUNTIFS(Descriptors!$C$2:$C$486,'Descriptors codes'!$D5,Descriptors!$A$2:$A$486,H$11))</f>
        <v/>
      </c>
      <c r="I14" s="7">
        <f>IF(COUNTIFS(Descriptors!$C$2:$C$486,'Descriptors codes'!$D5,Descriptors!$A$2:$A$486,I$11)=0,"",COUNTIFS(Descriptors!$C$2:$C$486,'Descriptors codes'!$D5,Descriptors!$A$2:$A$486,I$11))</f>
        <v>1</v>
      </c>
      <c r="J14" s="7">
        <f>IF(COUNTIFS(Descriptors!$C$2:$C$486,'Descriptors codes'!$D5,Descriptors!$A$2:$A$486,J$11)=0,"",COUNTIFS(Descriptors!$C$2:$C$486,'Descriptors codes'!$D5,Descriptors!$A$2:$A$486,J$11))</f>
        <v>1</v>
      </c>
      <c r="K14" s="7">
        <f>IF(COUNTIFS(Descriptors!$C$2:$C$486,'Descriptors codes'!$D5,Descriptors!$A$2:$A$486,K$11)=0,"",COUNTIFS(Descriptors!$C$2:$C$486,'Descriptors codes'!$D5,Descriptors!$A$2:$A$486,K$11))</f>
        <v>1</v>
      </c>
      <c r="L14" s="9">
        <f>IF(COUNTIFS(Descriptors!$C$2:$C$486,'Descriptors codes'!$D5,Descriptors!$A$2:$A$486,L$11)=0,"",COUNTIFS(Descriptors!$C$2:$C$486,'Descriptors codes'!$D5,Descriptors!$A$2:$A$486,L$11))</f>
        <v>1</v>
      </c>
      <c r="M14" s="35">
        <f t="shared" si="0"/>
        <v>6</v>
      </c>
      <c r="N14" s="23" t="str">
        <f>IF(COUNTIFS(Descriptors!$C$2:$C$486,'Descriptors codes'!$D5,Descriptors!$A$2:$A$486,N$11)=0,"",COUNTIFS(Descriptors!$C$2:$C$486,'Descriptors codes'!$D5,Descriptors!$A$2:$A$486,N$11))</f>
        <v/>
      </c>
      <c r="O14" s="7" t="str">
        <f>IF(COUNTIFS(Descriptors!$C$2:$C$486,'Descriptors codes'!$D5,Descriptors!$A$2:$A$486,O$11)=0,"",COUNTIFS(Descriptors!$C$2:$C$486,'Descriptors codes'!$D5,Descriptors!$A$2:$A$486,O$11))</f>
        <v/>
      </c>
      <c r="P14" s="7" t="str">
        <f>IF(COUNTIFS(Descriptors!$C$2:$C$486,'Descriptors codes'!$D5,Descriptors!$A$2:$A$486,P$11)=0,"",COUNTIFS(Descriptors!$C$2:$C$486,'Descriptors codes'!$D5,Descriptors!$A$2:$A$486,P$11))</f>
        <v/>
      </c>
      <c r="Q14" s="7" t="str">
        <f>IF(COUNTIFS(Descriptors!$C$2:$C$486,'Descriptors codes'!$D5,Descriptors!$A$2:$A$486,Q$11)=0,"",COUNTIFS(Descriptors!$C$2:$C$486,'Descriptors codes'!$D5,Descriptors!$A$2:$A$486,Q$11))</f>
        <v/>
      </c>
      <c r="R14" s="7" t="str">
        <f>IF(COUNTIFS(Descriptors!$C$2:$C$486,'Descriptors codes'!$D5,Descriptors!$A$2:$A$486,R$11)=0,"",COUNTIFS(Descriptors!$C$2:$C$486,'Descriptors codes'!$D5,Descriptors!$A$2:$A$486,R$11))</f>
        <v/>
      </c>
      <c r="S14" s="9" t="str">
        <f>IF(COUNTIFS(Descriptors!$C$2:$C$486,'Descriptors codes'!$D5,Descriptors!$A$2:$A$486,S$11)=0,"",COUNTIFS(Descriptors!$C$2:$C$486,'Descriptors codes'!$D5,Descriptors!$A$2:$A$486,S$11))</f>
        <v/>
      </c>
      <c r="T14" s="35">
        <f t="shared" si="1"/>
        <v>0</v>
      </c>
    </row>
    <row r="15" spans="1:20" x14ac:dyDescent="0.25">
      <c r="B15" s="69"/>
      <c r="C15" s="19" t="s">
        <v>30</v>
      </c>
      <c r="D15" s="23" t="str">
        <f>IF(COUNTIFS(Descriptors!$C$2:$C$486,'Descriptors codes'!$D6,Descriptors!$A$2:$A$486,D$11)=0,"",COUNTIFS(Descriptors!$C$2:$C$486,'Descriptors codes'!$D6,Descriptors!$A$2:$A$486,D$11))</f>
        <v/>
      </c>
      <c r="E15" s="7">
        <f>IF(COUNTIFS(Descriptors!$C$2:$C$486,'Descriptors codes'!$D6,Descriptors!$A$2:$A$486,E$11)=0,"",COUNTIFS(Descriptors!$C$2:$C$486,'Descriptors codes'!$D6,Descriptors!$A$2:$A$486,E$11))</f>
        <v>1</v>
      </c>
      <c r="F15" s="7" t="str">
        <f>IF(COUNTIFS(Descriptors!$C$2:$C$486,'Descriptors codes'!$D6,Descriptors!$A$2:$A$486,F$11)=0,"",COUNTIFS(Descriptors!$C$2:$C$486,'Descriptors codes'!$D6,Descriptors!$A$2:$A$486,F$11))</f>
        <v/>
      </c>
      <c r="G15" s="7" t="str">
        <f>IF(COUNTIFS(Descriptors!$C$2:$C$486,'Descriptors codes'!$D6,Descriptors!$A$2:$A$486,G$11)=0,"",COUNTIFS(Descriptors!$C$2:$C$486,'Descriptors codes'!$D6,Descriptors!$A$2:$A$486,G$11))</f>
        <v/>
      </c>
      <c r="H15" s="7" t="str">
        <f>IF(COUNTIFS(Descriptors!$C$2:$C$486,'Descriptors codes'!$D6,Descriptors!$A$2:$A$486,H$11)=0,"",COUNTIFS(Descriptors!$C$2:$C$486,'Descriptors codes'!$D6,Descriptors!$A$2:$A$486,H$11))</f>
        <v/>
      </c>
      <c r="I15" s="7">
        <f>IF(COUNTIFS(Descriptors!$C$2:$C$486,'Descriptors codes'!$D6,Descriptors!$A$2:$A$486,I$11)=0,"",COUNTIFS(Descriptors!$C$2:$C$486,'Descriptors codes'!$D6,Descriptors!$A$2:$A$486,I$11))</f>
        <v>1</v>
      </c>
      <c r="J15" s="7" t="str">
        <f>IF(COUNTIFS(Descriptors!$C$2:$C$486,'Descriptors codes'!$D6,Descriptors!$A$2:$A$486,J$11)=0,"",COUNTIFS(Descriptors!$C$2:$C$486,'Descriptors codes'!$D6,Descriptors!$A$2:$A$486,J$11))</f>
        <v/>
      </c>
      <c r="K15" s="7">
        <f>IF(COUNTIFS(Descriptors!$C$2:$C$486,'Descriptors codes'!$D6,Descriptors!$A$2:$A$486,K$11)=0,"",COUNTIFS(Descriptors!$C$2:$C$486,'Descriptors codes'!$D6,Descriptors!$A$2:$A$486,K$11))</f>
        <v>1</v>
      </c>
      <c r="L15" s="9">
        <f>IF(COUNTIFS(Descriptors!$C$2:$C$486,'Descriptors codes'!$D6,Descriptors!$A$2:$A$486,L$11)=0,"",COUNTIFS(Descriptors!$C$2:$C$486,'Descriptors codes'!$D6,Descriptors!$A$2:$A$486,L$11))</f>
        <v>1</v>
      </c>
      <c r="M15" s="35">
        <f t="shared" si="0"/>
        <v>4</v>
      </c>
      <c r="N15" s="23">
        <f>IF(COUNTIFS(Descriptors!$C$2:$C$486,'Descriptors codes'!$D6,Descriptors!$A$2:$A$486,N$11)=0,"",COUNTIFS(Descriptors!$C$2:$C$486,'Descriptors codes'!$D6,Descriptors!$A$2:$A$486,N$11))</f>
        <v>1</v>
      </c>
      <c r="O15" s="7">
        <f>IF(COUNTIFS(Descriptors!$C$2:$C$486,'Descriptors codes'!$D6,Descriptors!$A$2:$A$486,O$11)=0,"",COUNTIFS(Descriptors!$C$2:$C$486,'Descriptors codes'!$D6,Descriptors!$A$2:$A$486,O$11))</f>
        <v>1</v>
      </c>
      <c r="P15" s="7" t="str">
        <f>IF(COUNTIFS(Descriptors!$C$2:$C$486,'Descriptors codes'!$D6,Descriptors!$A$2:$A$486,P$11)=0,"",COUNTIFS(Descriptors!$C$2:$C$486,'Descriptors codes'!$D6,Descriptors!$A$2:$A$486,P$11))</f>
        <v/>
      </c>
      <c r="Q15" s="7" t="str">
        <f>IF(COUNTIFS(Descriptors!$C$2:$C$486,'Descriptors codes'!$D6,Descriptors!$A$2:$A$486,Q$11)=0,"",COUNTIFS(Descriptors!$C$2:$C$486,'Descriptors codes'!$D6,Descriptors!$A$2:$A$486,Q$11))</f>
        <v/>
      </c>
      <c r="R15" s="7" t="str">
        <f>IF(COUNTIFS(Descriptors!$C$2:$C$486,'Descriptors codes'!$D6,Descriptors!$A$2:$A$486,R$11)=0,"",COUNTIFS(Descriptors!$C$2:$C$486,'Descriptors codes'!$D6,Descriptors!$A$2:$A$486,R$11))</f>
        <v/>
      </c>
      <c r="S15" s="9" t="str">
        <f>IF(COUNTIFS(Descriptors!$C$2:$C$486,'Descriptors codes'!$D6,Descriptors!$A$2:$A$486,S$11)=0,"",COUNTIFS(Descriptors!$C$2:$C$486,'Descriptors codes'!$D6,Descriptors!$A$2:$A$486,S$11))</f>
        <v/>
      </c>
      <c r="T15" s="35">
        <f t="shared" si="1"/>
        <v>2</v>
      </c>
    </row>
    <row r="16" spans="1:20" x14ac:dyDescent="0.25">
      <c r="B16" s="69"/>
      <c r="C16" s="21" t="s">
        <v>31</v>
      </c>
      <c r="D16" s="24">
        <f>IF(COUNTIFS(Descriptors!$C$2:$C$486,'Descriptors codes'!$D7,Descriptors!$A$2:$A$486,D$11)=0,"",COUNTIFS(Descriptors!$C$2:$C$486,'Descriptors codes'!$D7,Descriptors!$A$2:$A$486,D$11))</f>
        <v>1</v>
      </c>
      <c r="E16" s="10" t="str">
        <f>IF(COUNTIFS(Descriptors!$C$2:$C$486,'Descriptors codes'!$D7,Descriptors!$A$2:$A$486,E$11)=0,"",COUNTIFS(Descriptors!$C$2:$C$486,'Descriptors codes'!$D7,Descriptors!$A$2:$A$486,E$11))</f>
        <v/>
      </c>
      <c r="F16" s="10">
        <f>IF(COUNTIFS(Descriptors!$C$2:$C$486,'Descriptors codes'!$D7,Descriptors!$A$2:$A$486,F$11)=0,"",COUNTIFS(Descriptors!$C$2:$C$486,'Descriptors codes'!$D7,Descriptors!$A$2:$A$486,F$11))</f>
        <v>1</v>
      </c>
      <c r="G16" s="10" t="str">
        <f>IF(COUNTIFS(Descriptors!$C$2:$C$486,'Descriptors codes'!$D7,Descriptors!$A$2:$A$486,G$11)=0,"",COUNTIFS(Descriptors!$C$2:$C$486,'Descriptors codes'!$D7,Descriptors!$A$2:$A$486,G$11))</f>
        <v/>
      </c>
      <c r="H16" s="10" t="str">
        <f>IF(COUNTIFS(Descriptors!$C$2:$C$486,'Descriptors codes'!$D7,Descriptors!$A$2:$A$486,H$11)=0,"",COUNTIFS(Descriptors!$C$2:$C$486,'Descriptors codes'!$D7,Descriptors!$A$2:$A$486,H$11))</f>
        <v/>
      </c>
      <c r="I16" s="10" t="str">
        <f>IF(COUNTIFS(Descriptors!$C$2:$C$486,'Descriptors codes'!$D7,Descriptors!$A$2:$A$486,I$11)=0,"",COUNTIFS(Descriptors!$C$2:$C$486,'Descriptors codes'!$D7,Descriptors!$A$2:$A$486,I$11))</f>
        <v/>
      </c>
      <c r="J16" s="10">
        <f>IF(COUNTIFS(Descriptors!$C$2:$C$486,'Descriptors codes'!$D7,Descriptors!$A$2:$A$486,J$11)=0,"",COUNTIFS(Descriptors!$C$2:$C$486,'Descriptors codes'!$D7,Descriptors!$A$2:$A$486,J$11))</f>
        <v>2</v>
      </c>
      <c r="K16" s="10">
        <f>IF(COUNTIFS(Descriptors!$C$2:$C$486,'Descriptors codes'!$D7,Descriptors!$A$2:$A$486,K$11)=0,"",COUNTIFS(Descriptors!$C$2:$C$486,'Descriptors codes'!$D7,Descriptors!$A$2:$A$486,K$11))</f>
        <v>1</v>
      </c>
      <c r="L16" s="11" t="str">
        <f>IF(COUNTIFS(Descriptors!$C$2:$C$486,'Descriptors codes'!$D7,Descriptors!$A$2:$A$486,L$11)=0,"",COUNTIFS(Descriptors!$C$2:$C$486,'Descriptors codes'!$D7,Descriptors!$A$2:$A$486,L$11))</f>
        <v/>
      </c>
      <c r="M16" s="36">
        <f t="shared" si="0"/>
        <v>5</v>
      </c>
      <c r="N16" s="24" t="str">
        <f>IF(COUNTIFS(Descriptors!$C$2:$C$486,'Descriptors codes'!$D7,Descriptors!$A$2:$A$486,N$11)=0,"",COUNTIFS(Descriptors!$C$2:$C$486,'Descriptors codes'!$D7,Descriptors!$A$2:$A$486,N$11))</f>
        <v/>
      </c>
      <c r="O16" s="10">
        <f>IF(COUNTIFS(Descriptors!$C$2:$C$486,'Descriptors codes'!$D7,Descriptors!$A$2:$A$486,O$11)=0,"",COUNTIFS(Descriptors!$C$2:$C$486,'Descriptors codes'!$D7,Descriptors!$A$2:$A$486,O$11))</f>
        <v>1</v>
      </c>
      <c r="P16" s="10" t="str">
        <f>IF(COUNTIFS(Descriptors!$C$2:$C$486,'Descriptors codes'!$D7,Descriptors!$A$2:$A$486,P$11)=0,"",COUNTIFS(Descriptors!$C$2:$C$486,'Descriptors codes'!$D7,Descriptors!$A$2:$A$486,P$11))</f>
        <v/>
      </c>
      <c r="Q16" s="10">
        <f>IF(COUNTIFS(Descriptors!$C$2:$C$486,'Descriptors codes'!$D7,Descriptors!$A$2:$A$486,Q$11)=0,"",COUNTIFS(Descriptors!$C$2:$C$486,'Descriptors codes'!$D7,Descriptors!$A$2:$A$486,Q$11))</f>
        <v>2</v>
      </c>
      <c r="R16" s="10">
        <f>IF(COUNTIFS(Descriptors!$C$2:$C$486,'Descriptors codes'!$D7,Descriptors!$A$2:$A$486,R$11)=0,"",COUNTIFS(Descriptors!$C$2:$C$486,'Descriptors codes'!$D7,Descriptors!$A$2:$A$486,R$11))</f>
        <v>1</v>
      </c>
      <c r="S16" s="11" t="str">
        <f>IF(COUNTIFS(Descriptors!$C$2:$C$486,'Descriptors codes'!$D7,Descriptors!$A$2:$A$486,S$11)=0,"",COUNTIFS(Descriptors!$C$2:$C$486,'Descriptors codes'!$D7,Descriptors!$A$2:$A$486,S$11))</f>
        <v/>
      </c>
      <c r="T16" s="36">
        <f t="shared" si="1"/>
        <v>4</v>
      </c>
    </row>
    <row r="17" spans="2:20" x14ac:dyDescent="0.25">
      <c r="B17" s="70" t="s">
        <v>32</v>
      </c>
      <c r="C17" s="19" t="s">
        <v>33</v>
      </c>
      <c r="D17" s="23" t="str">
        <f>IF(COUNTIFS(Descriptors!$C$2:$C$486,'Descriptors codes'!$D8,Descriptors!$A$2:$A$486,D$11)=0,"",COUNTIFS(Descriptors!$C$2:$C$486,'Descriptors codes'!$D8,Descriptors!$A$2:$A$486,D$11))</f>
        <v/>
      </c>
      <c r="E17" s="7" t="str">
        <f>IF(COUNTIFS(Descriptors!$C$2:$C$486,'Descriptors codes'!$D8,Descriptors!$A$2:$A$486,E$11)=0,"",COUNTIFS(Descriptors!$C$2:$C$486,'Descriptors codes'!$D8,Descriptors!$A$2:$A$486,E$11))</f>
        <v/>
      </c>
      <c r="F17" s="7">
        <f>IF(COUNTIFS(Descriptors!$C$2:$C$486,'Descriptors codes'!$D8,Descriptors!$A$2:$A$486,F$11)=0,"",COUNTIFS(Descriptors!$C$2:$C$486,'Descriptors codes'!$D8,Descriptors!$A$2:$A$486,F$11))</f>
        <v>1</v>
      </c>
      <c r="G17" s="7">
        <f>IF(COUNTIFS(Descriptors!$C$2:$C$486,'Descriptors codes'!$D8,Descriptors!$A$2:$A$486,G$11)=0,"",COUNTIFS(Descriptors!$C$2:$C$486,'Descriptors codes'!$D8,Descriptors!$A$2:$A$486,G$11))</f>
        <v>1</v>
      </c>
      <c r="H17" s="7" t="str">
        <f>IF(COUNTIFS(Descriptors!$C$2:$C$486,'Descriptors codes'!$D8,Descriptors!$A$2:$A$486,H$11)=0,"",COUNTIFS(Descriptors!$C$2:$C$486,'Descriptors codes'!$D8,Descriptors!$A$2:$A$486,H$11))</f>
        <v/>
      </c>
      <c r="I17" s="7">
        <f>IF(COUNTIFS(Descriptors!$C$2:$C$486,'Descriptors codes'!$D8,Descriptors!$A$2:$A$486,I$11)=0,"",COUNTIFS(Descriptors!$C$2:$C$486,'Descriptors codes'!$D8,Descriptors!$A$2:$A$486,I$11))</f>
        <v>1</v>
      </c>
      <c r="J17" s="7" t="str">
        <f>IF(COUNTIFS(Descriptors!$C$2:$C$486,'Descriptors codes'!$D8,Descriptors!$A$2:$A$486,J$11)=0,"",COUNTIFS(Descriptors!$C$2:$C$486,'Descriptors codes'!$D8,Descriptors!$A$2:$A$486,J$11))</f>
        <v/>
      </c>
      <c r="K17" s="7" t="str">
        <f>IF(COUNTIFS(Descriptors!$C$2:$C$486,'Descriptors codes'!$D8,Descriptors!$A$2:$A$486,K$11)=0,"",COUNTIFS(Descriptors!$C$2:$C$486,'Descriptors codes'!$D8,Descriptors!$A$2:$A$486,K$11))</f>
        <v/>
      </c>
      <c r="L17" s="9">
        <f>IF(COUNTIFS(Descriptors!$C$2:$C$486,'Descriptors codes'!$D8,Descriptors!$A$2:$A$486,L$11)=0,"",COUNTIFS(Descriptors!$C$2:$C$486,'Descriptors codes'!$D8,Descriptors!$A$2:$A$486,L$11))</f>
        <v>1</v>
      </c>
      <c r="M17" s="35">
        <f t="shared" si="0"/>
        <v>4</v>
      </c>
      <c r="N17" s="23" t="str">
        <f>IF(COUNTIFS(Descriptors!$C$2:$C$486,'Descriptors codes'!$D8,Descriptors!$A$2:$A$486,N$11)=0,"",COUNTIFS(Descriptors!$C$2:$C$486,'Descriptors codes'!$D8,Descriptors!$A$2:$A$486,N$11))</f>
        <v/>
      </c>
      <c r="O17" s="7" t="str">
        <f>IF(COUNTIFS(Descriptors!$C$2:$C$486,'Descriptors codes'!$D8,Descriptors!$A$2:$A$486,O$11)=0,"",COUNTIFS(Descriptors!$C$2:$C$486,'Descriptors codes'!$D8,Descriptors!$A$2:$A$486,O$11))</f>
        <v/>
      </c>
      <c r="P17" s="7" t="str">
        <f>IF(COUNTIFS(Descriptors!$C$2:$C$486,'Descriptors codes'!$D8,Descriptors!$A$2:$A$486,P$11)=0,"",COUNTIFS(Descriptors!$C$2:$C$486,'Descriptors codes'!$D8,Descriptors!$A$2:$A$486,P$11))</f>
        <v/>
      </c>
      <c r="Q17" s="7" t="str">
        <f>IF(COUNTIFS(Descriptors!$C$2:$C$486,'Descriptors codes'!$D8,Descriptors!$A$2:$A$486,Q$11)=0,"",COUNTIFS(Descriptors!$C$2:$C$486,'Descriptors codes'!$D8,Descriptors!$A$2:$A$486,Q$11))</f>
        <v/>
      </c>
      <c r="R17" s="7" t="str">
        <f>IF(COUNTIFS(Descriptors!$C$2:$C$486,'Descriptors codes'!$D8,Descriptors!$A$2:$A$486,R$11)=0,"",COUNTIFS(Descriptors!$C$2:$C$486,'Descriptors codes'!$D8,Descriptors!$A$2:$A$486,R$11))</f>
        <v/>
      </c>
      <c r="S17" s="9" t="str">
        <f>IF(COUNTIFS(Descriptors!$C$2:$C$486,'Descriptors codes'!$D8,Descriptors!$A$2:$A$486,S$11)=0,"",COUNTIFS(Descriptors!$C$2:$C$486,'Descriptors codes'!$D8,Descriptors!$A$2:$A$486,S$11))</f>
        <v/>
      </c>
      <c r="T17" s="35">
        <f t="shared" si="1"/>
        <v>0</v>
      </c>
    </row>
    <row r="18" spans="2:20" x14ac:dyDescent="0.25">
      <c r="B18" s="69"/>
      <c r="C18" s="19" t="s">
        <v>34</v>
      </c>
      <c r="D18" s="23" t="str">
        <f>IF(COUNTIFS(Descriptors!$C$2:$C$486,'Descriptors codes'!$D9,Descriptors!$A$2:$A$486,D$11)=0,"",COUNTIFS(Descriptors!$C$2:$C$486,'Descriptors codes'!$D9,Descriptors!$A$2:$A$486,D$11))</f>
        <v/>
      </c>
      <c r="E18" s="7" t="str">
        <f>IF(COUNTIFS(Descriptors!$C$2:$C$486,'Descriptors codes'!$D9,Descriptors!$A$2:$A$486,E$11)=0,"",COUNTIFS(Descriptors!$C$2:$C$486,'Descriptors codes'!$D9,Descriptors!$A$2:$A$486,E$11))</f>
        <v/>
      </c>
      <c r="F18" s="7" t="str">
        <f>IF(COUNTIFS(Descriptors!$C$2:$C$486,'Descriptors codes'!$D9,Descriptors!$A$2:$A$486,F$11)=0,"",COUNTIFS(Descriptors!$C$2:$C$486,'Descriptors codes'!$D9,Descriptors!$A$2:$A$486,F$11))</f>
        <v/>
      </c>
      <c r="G18" s="7">
        <f>IF(COUNTIFS(Descriptors!$C$2:$C$486,'Descriptors codes'!$D9,Descriptors!$A$2:$A$486,G$11)=0,"",COUNTIFS(Descriptors!$C$2:$C$486,'Descriptors codes'!$D9,Descriptors!$A$2:$A$486,G$11))</f>
        <v>1</v>
      </c>
      <c r="H18" s="7">
        <f>IF(COUNTIFS(Descriptors!$C$2:$C$486,'Descriptors codes'!$D9,Descriptors!$A$2:$A$486,H$11)=0,"",COUNTIFS(Descriptors!$C$2:$C$486,'Descriptors codes'!$D9,Descriptors!$A$2:$A$486,H$11))</f>
        <v>1</v>
      </c>
      <c r="I18" s="7" t="str">
        <f>IF(COUNTIFS(Descriptors!$C$2:$C$486,'Descriptors codes'!$D9,Descriptors!$A$2:$A$486,I$11)=0,"",COUNTIFS(Descriptors!$C$2:$C$486,'Descriptors codes'!$D9,Descriptors!$A$2:$A$486,I$11))</f>
        <v/>
      </c>
      <c r="J18" s="7" t="str">
        <f>IF(COUNTIFS(Descriptors!$C$2:$C$486,'Descriptors codes'!$D9,Descriptors!$A$2:$A$486,J$11)=0,"",COUNTIFS(Descriptors!$C$2:$C$486,'Descriptors codes'!$D9,Descriptors!$A$2:$A$486,J$11))</f>
        <v/>
      </c>
      <c r="K18" s="7">
        <f>IF(COUNTIFS(Descriptors!$C$2:$C$486,'Descriptors codes'!$D9,Descriptors!$A$2:$A$486,K$11)=0,"",COUNTIFS(Descriptors!$C$2:$C$486,'Descriptors codes'!$D9,Descriptors!$A$2:$A$486,K$11))</f>
        <v>1</v>
      </c>
      <c r="L18" s="9" t="str">
        <f>IF(COUNTIFS(Descriptors!$C$2:$C$486,'Descriptors codes'!$D9,Descriptors!$A$2:$A$486,L$11)=0,"",COUNTIFS(Descriptors!$C$2:$C$486,'Descriptors codes'!$D9,Descriptors!$A$2:$A$486,L$11))</f>
        <v/>
      </c>
      <c r="M18" s="35">
        <f t="shared" si="0"/>
        <v>3</v>
      </c>
      <c r="N18" s="23" t="str">
        <f>IF(COUNTIFS(Descriptors!$C$2:$C$486,'Descriptors codes'!$D9,Descriptors!$A$2:$A$486,N$11)=0,"",COUNTIFS(Descriptors!$C$2:$C$486,'Descriptors codes'!$D9,Descriptors!$A$2:$A$486,N$11))</f>
        <v/>
      </c>
      <c r="O18" s="7" t="str">
        <f>IF(COUNTIFS(Descriptors!$C$2:$C$486,'Descriptors codes'!$D9,Descriptors!$A$2:$A$486,O$11)=0,"",COUNTIFS(Descriptors!$C$2:$C$486,'Descriptors codes'!$D9,Descriptors!$A$2:$A$486,O$11))</f>
        <v/>
      </c>
      <c r="P18" s="7" t="str">
        <f>IF(COUNTIFS(Descriptors!$C$2:$C$486,'Descriptors codes'!$D9,Descriptors!$A$2:$A$486,P$11)=0,"",COUNTIFS(Descriptors!$C$2:$C$486,'Descriptors codes'!$D9,Descriptors!$A$2:$A$486,P$11))</f>
        <v/>
      </c>
      <c r="Q18" s="7">
        <f>IF(COUNTIFS(Descriptors!$C$2:$C$486,'Descriptors codes'!$D9,Descriptors!$A$2:$A$486,Q$11)=0,"",COUNTIFS(Descriptors!$C$2:$C$486,'Descriptors codes'!$D9,Descriptors!$A$2:$A$486,Q$11))</f>
        <v>1</v>
      </c>
      <c r="R18" s="7" t="str">
        <f>IF(COUNTIFS(Descriptors!$C$2:$C$486,'Descriptors codes'!$D9,Descriptors!$A$2:$A$486,R$11)=0,"",COUNTIFS(Descriptors!$C$2:$C$486,'Descriptors codes'!$D9,Descriptors!$A$2:$A$486,R$11))</f>
        <v/>
      </c>
      <c r="S18" s="9" t="str">
        <f>IF(COUNTIFS(Descriptors!$C$2:$C$486,'Descriptors codes'!$D9,Descriptors!$A$2:$A$486,S$11)=0,"",COUNTIFS(Descriptors!$C$2:$C$486,'Descriptors codes'!$D9,Descriptors!$A$2:$A$486,S$11))</f>
        <v/>
      </c>
      <c r="T18" s="35">
        <f t="shared" si="1"/>
        <v>1</v>
      </c>
    </row>
    <row r="19" spans="2:20" x14ac:dyDescent="0.25">
      <c r="B19" s="69"/>
      <c r="C19" s="19" t="s">
        <v>35</v>
      </c>
      <c r="D19" s="23" t="str">
        <f>IF(COUNTIFS(Descriptors!$C$2:$C$486,'Descriptors codes'!$D10,Descriptors!$A$2:$A$486,D$11)=0,"",COUNTIFS(Descriptors!$C$2:$C$486,'Descriptors codes'!$D10,Descriptors!$A$2:$A$486,D$11))</f>
        <v/>
      </c>
      <c r="E19" s="7" t="str">
        <f>IF(COUNTIFS(Descriptors!$C$2:$C$486,'Descriptors codes'!$D10,Descriptors!$A$2:$A$486,E$11)=0,"",COUNTIFS(Descriptors!$C$2:$C$486,'Descriptors codes'!$D10,Descriptors!$A$2:$A$486,E$11))</f>
        <v/>
      </c>
      <c r="F19" s="7" t="str">
        <f>IF(COUNTIFS(Descriptors!$C$2:$C$486,'Descriptors codes'!$D10,Descriptors!$A$2:$A$486,F$11)=0,"",COUNTIFS(Descriptors!$C$2:$C$486,'Descriptors codes'!$D10,Descriptors!$A$2:$A$486,F$11))</f>
        <v/>
      </c>
      <c r="G19" s="7">
        <f>IF(COUNTIFS(Descriptors!$C$2:$C$486,'Descriptors codes'!$D10,Descriptors!$A$2:$A$486,G$11)=0,"",COUNTIFS(Descriptors!$C$2:$C$486,'Descriptors codes'!$D10,Descriptors!$A$2:$A$486,G$11))</f>
        <v>1</v>
      </c>
      <c r="H19" s="7" t="str">
        <f>IF(COUNTIFS(Descriptors!$C$2:$C$486,'Descriptors codes'!$D10,Descriptors!$A$2:$A$486,H$11)=0,"",COUNTIFS(Descriptors!$C$2:$C$486,'Descriptors codes'!$D10,Descriptors!$A$2:$A$486,H$11))</f>
        <v/>
      </c>
      <c r="I19" s="7" t="str">
        <f>IF(COUNTIFS(Descriptors!$C$2:$C$486,'Descriptors codes'!$D10,Descriptors!$A$2:$A$486,I$11)=0,"",COUNTIFS(Descriptors!$C$2:$C$486,'Descriptors codes'!$D10,Descriptors!$A$2:$A$486,I$11))</f>
        <v/>
      </c>
      <c r="J19" s="7" t="str">
        <f>IF(COUNTIFS(Descriptors!$C$2:$C$486,'Descriptors codes'!$D10,Descriptors!$A$2:$A$486,J$11)=0,"",COUNTIFS(Descriptors!$C$2:$C$486,'Descriptors codes'!$D10,Descriptors!$A$2:$A$486,J$11))</f>
        <v/>
      </c>
      <c r="K19" s="7" t="str">
        <f>IF(COUNTIFS(Descriptors!$C$2:$C$486,'Descriptors codes'!$D10,Descriptors!$A$2:$A$486,K$11)=0,"",COUNTIFS(Descriptors!$C$2:$C$486,'Descriptors codes'!$D10,Descriptors!$A$2:$A$486,K$11))</f>
        <v/>
      </c>
      <c r="L19" s="9" t="str">
        <f>IF(COUNTIFS(Descriptors!$C$2:$C$486,'Descriptors codes'!$D10,Descriptors!$A$2:$A$486,L$11)=0,"",COUNTIFS(Descriptors!$C$2:$C$486,'Descriptors codes'!$D10,Descriptors!$A$2:$A$486,L$11))</f>
        <v/>
      </c>
      <c r="M19" s="35">
        <f t="shared" si="0"/>
        <v>1</v>
      </c>
      <c r="N19" s="23" t="str">
        <f>IF(COUNTIFS(Descriptors!$C$2:$C$486,'Descriptors codes'!$D10,Descriptors!$A$2:$A$486,N$11)=0,"",COUNTIFS(Descriptors!$C$2:$C$486,'Descriptors codes'!$D10,Descriptors!$A$2:$A$486,N$11))</f>
        <v/>
      </c>
      <c r="O19" s="7" t="str">
        <f>IF(COUNTIFS(Descriptors!$C$2:$C$486,'Descriptors codes'!$D10,Descriptors!$A$2:$A$486,O$11)=0,"",COUNTIFS(Descriptors!$C$2:$C$486,'Descriptors codes'!$D10,Descriptors!$A$2:$A$486,O$11))</f>
        <v/>
      </c>
      <c r="P19" s="7" t="str">
        <f>IF(COUNTIFS(Descriptors!$C$2:$C$486,'Descriptors codes'!$D10,Descriptors!$A$2:$A$486,P$11)=0,"",COUNTIFS(Descriptors!$C$2:$C$486,'Descriptors codes'!$D10,Descriptors!$A$2:$A$486,P$11))</f>
        <v/>
      </c>
      <c r="Q19" s="7" t="str">
        <f>IF(COUNTIFS(Descriptors!$C$2:$C$486,'Descriptors codes'!$D10,Descriptors!$A$2:$A$486,Q$11)=0,"",COUNTIFS(Descriptors!$C$2:$C$486,'Descriptors codes'!$D10,Descriptors!$A$2:$A$486,Q$11))</f>
        <v/>
      </c>
      <c r="R19" s="7" t="str">
        <f>IF(COUNTIFS(Descriptors!$C$2:$C$486,'Descriptors codes'!$D10,Descriptors!$A$2:$A$486,R$11)=0,"",COUNTIFS(Descriptors!$C$2:$C$486,'Descriptors codes'!$D10,Descriptors!$A$2:$A$486,R$11))</f>
        <v/>
      </c>
      <c r="S19" s="9" t="str">
        <f>IF(COUNTIFS(Descriptors!$C$2:$C$486,'Descriptors codes'!$D10,Descriptors!$A$2:$A$486,S$11)=0,"",COUNTIFS(Descriptors!$C$2:$C$486,'Descriptors codes'!$D10,Descriptors!$A$2:$A$486,S$11))</f>
        <v/>
      </c>
      <c r="T19" s="35">
        <f t="shared" si="1"/>
        <v>0</v>
      </c>
    </row>
    <row r="20" spans="2:20" x14ac:dyDescent="0.25">
      <c r="B20" s="69"/>
      <c r="C20" s="19" t="s">
        <v>36</v>
      </c>
      <c r="D20" s="23">
        <f>IF(COUNTIFS(Descriptors!$C$2:$C$486,'Descriptors codes'!$D11,Descriptors!$A$2:$A$486,D$11)=0,"",COUNTIFS(Descriptors!$C$2:$C$486,'Descriptors codes'!$D11,Descriptors!$A$2:$A$486,D$11))</f>
        <v>1</v>
      </c>
      <c r="E20" s="7">
        <f>IF(COUNTIFS(Descriptors!$C$2:$C$486,'Descriptors codes'!$D11,Descriptors!$A$2:$A$486,E$11)=0,"",COUNTIFS(Descriptors!$C$2:$C$486,'Descriptors codes'!$D11,Descriptors!$A$2:$A$486,E$11))</f>
        <v>1</v>
      </c>
      <c r="F20" s="7" t="str">
        <f>IF(COUNTIFS(Descriptors!$C$2:$C$486,'Descriptors codes'!$D11,Descriptors!$A$2:$A$486,F$11)=0,"",COUNTIFS(Descriptors!$C$2:$C$486,'Descriptors codes'!$D11,Descriptors!$A$2:$A$486,F$11))</f>
        <v/>
      </c>
      <c r="G20" s="7">
        <f>IF(COUNTIFS(Descriptors!$C$2:$C$486,'Descriptors codes'!$D11,Descriptors!$A$2:$A$486,G$11)=0,"",COUNTIFS(Descriptors!$C$2:$C$486,'Descriptors codes'!$D11,Descriptors!$A$2:$A$486,G$11))</f>
        <v>3</v>
      </c>
      <c r="H20" s="7">
        <f>IF(COUNTIFS(Descriptors!$C$2:$C$486,'Descriptors codes'!$D11,Descriptors!$A$2:$A$486,H$11)=0,"",COUNTIFS(Descriptors!$C$2:$C$486,'Descriptors codes'!$D11,Descriptors!$A$2:$A$486,H$11))</f>
        <v>1</v>
      </c>
      <c r="I20" s="7" t="str">
        <f>IF(COUNTIFS(Descriptors!$C$2:$C$486,'Descriptors codes'!$D11,Descriptors!$A$2:$A$486,I$11)=0,"",COUNTIFS(Descriptors!$C$2:$C$486,'Descriptors codes'!$D11,Descriptors!$A$2:$A$486,I$11))</f>
        <v/>
      </c>
      <c r="J20" s="7" t="str">
        <f>IF(COUNTIFS(Descriptors!$C$2:$C$486,'Descriptors codes'!$D11,Descriptors!$A$2:$A$486,J$11)=0,"",COUNTIFS(Descriptors!$C$2:$C$486,'Descriptors codes'!$D11,Descriptors!$A$2:$A$486,J$11))</f>
        <v/>
      </c>
      <c r="K20" s="7">
        <f>IF(COUNTIFS(Descriptors!$C$2:$C$486,'Descriptors codes'!$D11,Descriptors!$A$2:$A$486,K$11)=0,"",COUNTIFS(Descriptors!$C$2:$C$486,'Descriptors codes'!$D11,Descriptors!$A$2:$A$486,K$11))</f>
        <v>1</v>
      </c>
      <c r="L20" s="9">
        <f>IF(COUNTIFS(Descriptors!$C$2:$C$486,'Descriptors codes'!$D11,Descriptors!$A$2:$A$486,L$11)=0,"",COUNTIFS(Descriptors!$C$2:$C$486,'Descriptors codes'!$D11,Descriptors!$A$2:$A$486,L$11))</f>
        <v>1</v>
      </c>
      <c r="M20" s="35">
        <f t="shared" si="0"/>
        <v>8</v>
      </c>
      <c r="N20" s="23" t="str">
        <f>IF(COUNTIFS(Descriptors!$C$2:$C$486,'Descriptors codes'!$D11,Descriptors!$A$2:$A$486,N$11)=0,"",COUNTIFS(Descriptors!$C$2:$C$486,'Descriptors codes'!$D11,Descriptors!$A$2:$A$486,N$11))</f>
        <v/>
      </c>
      <c r="O20" s="7" t="str">
        <f>IF(COUNTIFS(Descriptors!$C$2:$C$486,'Descriptors codes'!$D11,Descriptors!$A$2:$A$486,O$11)=0,"",COUNTIFS(Descriptors!$C$2:$C$486,'Descriptors codes'!$D11,Descriptors!$A$2:$A$486,O$11))</f>
        <v/>
      </c>
      <c r="P20" s="7" t="str">
        <f>IF(COUNTIFS(Descriptors!$C$2:$C$486,'Descriptors codes'!$D11,Descriptors!$A$2:$A$486,P$11)=0,"",COUNTIFS(Descriptors!$C$2:$C$486,'Descriptors codes'!$D11,Descriptors!$A$2:$A$486,P$11))</f>
        <v/>
      </c>
      <c r="Q20" s="7" t="str">
        <f>IF(COUNTIFS(Descriptors!$C$2:$C$486,'Descriptors codes'!$D11,Descriptors!$A$2:$A$486,Q$11)=0,"",COUNTIFS(Descriptors!$C$2:$C$486,'Descriptors codes'!$D11,Descriptors!$A$2:$A$486,Q$11))</f>
        <v/>
      </c>
      <c r="R20" s="7" t="str">
        <f>IF(COUNTIFS(Descriptors!$C$2:$C$486,'Descriptors codes'!$D11,Descriptors!$A$2:$A$486,R$11)=0,"",COUNTIFS(Descriptors!$C$2:$C$486,'Descriptors codes'!$D11,Descriptors!$A$2:$A$486,R$11))</f>
        <v/>
      </c>
      <c r="S20" s="9" t="str">
        <f>IF(COUNTIFS(Descriptors!$C$2:$C$486,'Descriptors codes'!$D11,Descriptors!$A$2:$A$486,S$11)=0,"",COUNTIFS(Descriptors!$C$2:$C$486,'Descriptors codes'!$D11,Descriptors!$A$2:$A$486,S$11))</f>
        <v/>
      </c>
      <c r="T20" s="35">
        <f t="shared" si="1"/>
        <v>0</v>
      </c>
    </row>
    <row r="21" spans="2:20" x14ac:dyDescent="0.25">
      <c r="B21" s="69"/>
      <c r="C21" s="19" t="s">
        <v>37</v>
      </c>
      <c r="D21" s="23" t="str">
        <f>IF(COUNTIFS(Descriptors!$C$2:$C$486,'Descriptors codes'!$D12,Descriptors!$A$2:$A$486,D$11)=0,"",COUNTIFS(Descriptors!$C$2:$C$486,'Descriptors codes'!$D12,Descriptors!$A$2:$A$486,D$11))</f>
        <v/>
      </c>
      <c r="E21" s="7">
        <f>IF(COUNTIFS(Descriptors!$C$2:$C$486,'Descriptors codes'!$D12,Descriptors!$A$2:$A$486,E$11)=0,"",COUNTIFS(Descriptors!$C$2:$C$486,'Descriptors codes'!$D12,Descriptors!$A$2:$A$486,E$11))</f>
        <v>3</v>
      </c>
      <c r="F21" s="7">
        <f>IF(COUNTIFS(Descriptors!$C$2:$C$486,'Descriptors codes'!$D12,Descriptors!$A$2:$A$486,F$11)=0,"",COUNTIFS(Descriptors!$C$2:$C$486,'Descriptors codes'!$D12,Descriptors!$A$2:$A$486,F$11))</f>
        <v>2</v>
      </c>
      <c r="G21" s="7">
        <f>IF(COUNTIFS(Descriptors!$C$2:$C$486,'Descriptors codes'!$D12,Descriptors!$A$2:$A$486,G$11)=0,"",COUNTIFS(Descriptors!$C$2:$C$486,'Descriptors codes'!$D12,Descriptors!$A$2:$A$486,G$11))</f>
        <v>1</v>
      </c>
      <c r="H21" s="7">
        <f>IF(COUNTIFS(Descriptors!$C$2:$C$486,'Descriptors codes'!$D12,Descriptors!$A$2:$A$486,H$11)=0,"",COUNTIFS(Descriptors!$C$2:$C$486,'Descriptors codes'!$D12,Descriptors!$A$2:$A$486,H$11))</f>
        <v>1</v>
      </c>
      <c r="I21" s="7">
        <f>IF(COUNTIFS(Descriptors!$C$2:$C$486,'Descriptors codes'!$D12,Descriptors!$A$2:$A$486,I$11)=0,"",COUNTIFS(Descriptors!$C$2:$C$486,'Descriptors codes'!$D12,Descriptors!$A$2:$A$486,I$11))</f>
        <v>1</v>
      </c>
      <c r="J21" s="7">
        <f>IF(COUNTIFS(Descriptors!$C$2:$C$486,'Descriptors codes'!$D12,Descriptors!$A$2:$A$486,J$11)=0,"",COUNTIFS(Descriptors!$C$2:$C$486,'Descriptors codes'!$D12,Descriptors!$A$2:$A$486,J$11))</f>
        <v>1</v>
      </c>
      <c r="K21" s="7">
        <f>IF(COUNTIFS(Descriptors!$C$2:$C$486,'Descriptors codes'!$D12,Descriptors!$A$2:$A$486,K$11)=0,"",COUNTIFS(Descriptors!$C$2:$C$486,'Descriptors codes'!$D12,Descriptors!$A$2:$A$486,K$11))</f>
        <v>1</v>
      </c>
      <c r="L21" s="9" t="str">
        <f>IF(COUNTIFS(Descriptors!$C$2:$C$486,'Descriptors codes'!$D12,Descriptors!$A$2:$A$486,L$11)=0,"",COUNTIFS(Descriptors!$C$2:$C$486,'Descriptors codes'!$D12,Descriptors!$A$2:$A$486,L$11))</f>
        <v/>
      </c>
      <c r="M21" s="35">
        <f t="shared" si="0"/>
        <v>10</v>
      </c>
      <c r="N21" s="23" t="str">
        <f>IF(COUNTIFS(Descriptors!$C$2:$C$486,'Descriptors codes'!$D12,Descriptors!$A$2:$A$486,N$11)=0,"",COUNTIFS(Descriptors!$C$2:$C$486,'Descriptors codes'!$D12,Descriptors!$A$2:$A$486,N$11))</f>
        <v/>
      </c>
      <c r="O21" s="7" t="str">
        <f>IF(COUNTIFS(Descriptors!$C$2:$C$486,'Descriptors codes'!$D12,Descriptors!$A$2:$A$486,O$11)=0,"",COUNTIFS(Descriptors!$C$2:$C$486,'Descriptors codes'!$D12,Descriptors!$A$2:$A$486,O$11))</f>
        <v/>
      </c>
      <c r="P21" s="7" t="str">
        <f>IF(COUNTIFS(Descriptors!$C$2:$C$486,'Descriptors codes'!$D12,Descriptors!$A$2:$A$486,P$11)=0,"",COUNTIFS(Descriptors!$C$2:$C$486,'Descriptors codes'!$D12,Descriptors!$A$2:$A$486,P$11))</f>
        <v/>
      </c>
      <c r="Q21" s="7" t="str">
        <f>IF(COUNTIFS(Descriptors!$C$2:$C$486,'Descriptors codes'!$D12,Descriptors!$A$2:$A$486,Q$11)=0,"",COUNTIFS(Descriptors!$C$2:$C$486,'Descriptors codes'!$D12,Descriptors!$A$2:$A$486,Q$11))</f>
        <v/>
      </c>
      <c r="R21" s="7" t="str">
        <f>IF(COUNTIFS(Descriptors!$C$2:$C$486,'Descriptors codes'!$D12,Descriptors!$A$2:$A$486,R$11)=0,"",COUNTIFS(Descriptors!$C$2:$C$486,'Descriptors codes'!$D12,Descriptors!$A$2:$A$486,R$11))</f>
        <v/>
      </c>
      <c r="S21" s="9" t="str">
        <f>IF(COUNTIFS(Descriptors!$C$2:$C$486,'Descriptors codes'!$D12,Descriptors!$A$2:$A$486,S$11)=0,"",COUNTIFS(Descriptors!$C$2:$C$486,'Descriptors codes'!$D12,Descriptors!$A$2:$A$486,S$11))</f>
        <v/>
      </c>
      <c r="T21" s="35">
        <f t="shared" si="1"/>
        <v>0</v>
      </c>
    </row>
    <row r="22" spans="2:20" x14ac:dyDescent="0.25">
      <c r="B22" s="69"/>
      <c r="C22" s="19" t="s">
        <v>38</v>
      </c>
      <c r="D22" s="23">
        <f>IF(COUNTIFS(Descriptors!$C$2:$C$486,'Descriptors codes'!$D13,Descriptors!$A$2:$A$486,D$11)=0,"",COUNTIFS(Descriptors!$C$2:$C$486,'Descriptors codes'!$D13,Descriptors!$A$2:$A$486,D$11))</f>
        <v>1</v>
      </c>
      <c r="E22" s="7">
        <f>IF(COUNTIFS(Descriptors!$C$2:$C$486,'Descriptors codes'!$D13,Descriptors!$A$2:$A$486,E$11)=0,"",COUNTIFS(Descriptors!$C$2:$C$486,'Descriptors codes'!$D13,Descriptors!$A$2:$A$486,E$11))</f>
        <v>1</v>
      </c>
      <c r="F22" s="7">
        <f>IF(COUNTIFS(Descriptors!$C$2:$C$486,'Descriptors codes'!$D13,Descriptors!$A$2:$A$486,F$11)=0,"",COUNTIFS(Descriptors!$C$2:$C$486,'Descriptors codes'!$D13,Descriptors!$A$2:$A$486,F$11))</f>
        <v>1</v>
      </c>
      <c r="G22" s="7" t="str">
        <f>IF(COUNTIFS(Descriptors!$C$2:$C$486,'Descriptors codes'!$D13,Descriptors!$A$2:$A$486,G$11)=0,"",COUNTIFS(Descriptors!$C$2:$C$486,'Descriptors codes'!$D13,Descriptors!$A$2:$A$486,G$11))</f>
        <v/>
      </c>
      <c r="H22" s="7">
        <f>IF(COUNTIFS(Descriptors!$C$2:$C$486,'Descriptors codes'!$D13,Descriptors!$A$2:$A$486,H$11)=0,"",COUNTIFS(Descriptors!$C$2:$C$486,'Descriptors codes'!$D13,Descriptors!$A$2:$A$486,H$11))</f>
        <v>1</v>
      </c>
      <c r="I22" s="7" t="str">
        <f>IF(COUNTIFS(Descriptors!$C$2:$C$486,'Descriptors codes'!$D13,Descriptors!$A$2:$A$486,I$11)=0,"",COUNTIFS(Descriptors!$C$2:$C$486,'Descriptors codes'!$D13,Descriptors!$A$2:$A$486,I$11))</f>
        <v/>
      </c>
      <c r="J22" s="7">
        <f>IF(COUNTIFS(Descriptors!$C$2:$C$486,'Descriptors codes'!$D13,Descriptors!$A$2:$A$486,J$11)=0,"",COUNTIFS(Descriptors!$C$2:$C$486,'Descriptors codes'!$D13,Descriptors!$A$2:$A$486,J$11))</f>
        <v>1</v>
      </c>
      <c r="K22" s="7">
        <f>IF(COUNTIFS(Descriptors!$C$2:$C$486,'Descriptors codes'!$D13,Descriptors!$A$2:$A$486,K$11)=0,"",COUNTIFS(Descriptors!$C$2:$C$486,'Descriptors codes'!$D13,Descriptors!$A$2:$A$486,K$11))</f>
        <v>1</v>
      </c>
      <c r="L22" s="9">
        <f>IF(COUNTIFS(Descriptors!$C$2:$C$486,'Descriptors codes'!$D13,Descriptors!$A$2:$A$486,L$11)=0,"",COUNTIFS(Descriptors!$C$2:$C$486,'Descriptors codes'!$D13,Descriptors!$A$2:$A$486,L$11))</f>
        <v>1</v>
      </c>
      <c r="M22" s="35">
        <f t="shared" si="0"/>
        <v>7</v>
      </c>
      <c r="N22" s="23" t="str">
        <f>IF(COUNTIFS(Descriptors!$C$2:$C$486,'Descriptors codes'!$D13,Descriptors!$A$2:$A$486,N$11)=0,"",COUNTIFS(Descriptors!$C$2:$C$486,'Descriptors codes'!$D13,Descriptors!$A$2:$A$486,N$11))</f>
        <v/>
      </c>
      <c r="O22" s="7" t="str">
        <f>IF(COUNTIFS(Descriptors!$C$2:$C$486,'Descriptors codes'!$D13,Descriptors!$A$2:$A$486,O$11)=0,"",COUNTIFS(Descriptors!$C$2:$C$486,'Descriptors codes'!$D13,Descriptors!$A$2:$A$486,O$11))</f>
        <v/>
      </c>
      <c r="P22" s="7" t="str">
        <f>IF(COUNTIFS(Descriptors!$C$2:$C$486,'Descriptors codes'!$D13,Descriptors!$A$2:$A$486,P$11)=0,"",COUNTIFS(Descriptors!$C$2:$C$486,'Descriptors codes'!$D13,Descriptors!$A$2:$A$486,P$11))</f>
        <v/>
      </c>
      <c r="Q22" s="7" t="str">
        <f>IF(COUNTIFS(Descriptors!$C$2:$C$486,'Descriptors codes'!$D13,Descriptors!$A$2:$A$486,Q$11)=0,"",COUNTIFS(Descriptors!$C$2:$C$486,'Descriptors codes'!$D13,Descriptors!$A$2:$A$486,Q$11))</f>
        <v/>
      </c>
      <c r="R22" s="7" t="str">
        <f>IF(COUNTIFS(Descriptors!$C$2:$C$486,'Descriptors codes'!$D13,Descriptors!$A$2:$A$486,R$11)=0,"",COUNTIFS(Descriptors!$C$2:$C$486,'Descriptors codes'!$D13,Descriptors!$A$2:$A$486,R$11))</f>
        <v/>
      </c>
      <c r="S22" s="9" t="str">
        <f>IF(COUNTIFS(Descriptors!$C$2:$C$486,'Descriptors codes'!$D13,Descriptors!$A$2:$A$486,S$11)=0,"",COUNTIFS(Descriptors!$C$2:$C$486,'Descriptors codes'!$D13,Descriptors!$A$2:$A$486,S$11))</f>
        <v/>
      </c>
      <c r="T22" s="35">
        <f t="shared" si="1"/>
        <v>0</v>
      </c>
    </row>
    <row r="23" spans="2:20" x14ac:dyDescent="0.25">
      <c r="B23" s="71"/>
      <c r="C23" s="19" t="s">
        <v>39</v>
      </c>
      <c r="D23" s="23">
        <f>IF(COUNTIFS(Descriptors!$C$2:$C$486,'Descriptors codes'!$D14,Descriptors!$A$2:$A$486,D$11)=0,"",COUNTIFS(Descriptors!$C$2:$C$486,'Descriptors codes'!$D14,Descriptors!$A$2:$A$486,D$11))</f>
        <v>2</v>
      </c>
      <c r="E23" s="7">
        <f>IF(COUNTIFS(Descriptors!$C$2:$C$486,'Descriptors codes'!$D14,Descriptors!$A$2:$A$486,E$11)=0,"",COUNTIFS(Descriptors!$C$2:$C$486,'Descriptors codes'!$D14,Descriptors!$A$2:$A$486,E$11))</f>
        <v>1</v>
      </c>
      <c r="F23" s="7" t="str">
        <f>IF(COUNTIFS(Descriptors!$C$2:$C$486,'Descriptors codes'!$D14,Descriptors!$A$2:$A$486,F$11)=0,"",COUNTIFS(Descriptors!$C$2:$C$486,'Descriptors codes'!$D14,Descriptors!$A$2:$A$486,F$11))</f>
        <v/>
      </c>
      <c r="G23" s="7">
        <f>IF(COUNTIFS(Descriptors!$C$2:$C$486,'Descriptors codes'!$D14,Descriptors!$A$2:$A$486,G$11)=0,"",COUNTIFS(Descriptors!$C$2:$C$486,'Descriptors codes'!$D14,Descriptors!$A$2:$A$486,G$11))</f>
        <v>1</v>
      </c>
      <c r="H23" s="7" t="str">
        <f>IF(COUNTIFS(Descriptors!$C$2:$C$486,'Descriptors codes'!$D14,Descriptors!$A$2:$A$486,H$11)=0,"",COUNTIFS(Descriptors!$C$2:$C$486,'Descriptors codes'!$D14,Descriptors!$A$2:$A$486,H$11))</f>
        <v/>
      </c>
      <c r="I23" s="7">
        <f>IF(COUNTIFS(Descriptors!$C$2:$C$486,'Descriptors codes'!$D14,Descriptors!$A$2:$A$486,I$11)=0,"",COUNTIFS(Descriptors!$C$2:$C$486,'Descriptors codes'!$D14,Descriptors!$A$2:$A$486,I$11))</f>
        <v>1</v>
      </c>
      <c r="J23" s="7" t="str">
        <f>IF(COUNTIFS(Descriptors!$C$2:$C$486,'Descriptors codes'!$D14,Descriptors!$A$2:$A$486,J$11)=0,"",COUNTIFS(Descriptors!$C$2:$C$486,'Descriptors codes'!$D14,Descriptors!$A$2:$A$486,J$11))</f>
        <v/>
      </c>
      <c r="K23" s="7">
        <f>IF(COUNTIFS(Descriptors!$C$2:$C$486,'Descriptors codes'!$D14,Descriptors!$A$2:$A$486,K$11)=0,"",COUNTIFS(Descriptors!$C$2:$C$486,'Descriptors codes'!$D14,Descriptors!$A$2:$A$486,K$11))</f>
        <v>1</v>
      </c>
      <c r="L23" s="9">
        <f>IF(COUNTIFS(Descriptors!$C$2:$C$486,'Descriptors codes'!$D14,Descriptors!$A$2:$A$486,L$11)=0,"",COUNTIFS(Descriptors!$C$2:$C$486,'Descriptors codes'!$D14,Descriptors!$A$2:$A$486,L$11))</f>
        <v>2</v>
      </c>
      <c r="M23" s="35">
        <f t="shared" si="0"/>
        <v>8</v>
      </c>
      <c r="N23" s="23" t="str">
        <f>IF(COUNTIFS(Descriptors!$C$2:$C$486,'Descriptors codes'!$D14,Descriptors!$A$2:$A$486,N$11)=0,"",COUNTIFS(Descriptors!$C$2:$C$486,'Descriptors codes'!$D14,Descriptors!$A$2:$A$486,N$11))</f>
        <v/>
      </c>
      <c r="O23" s="7" t="str">
        <f>IF(COUNTIFS(Descriptors!$C$2:$C$486,'Descriptors codes'!$D14,Descriptors!$A$2:$A$486,O$11)=0,"",COUNTIFS(Descriptors!$C$2:$C$486,'Descriptors codes'!$D14,Descriptors!$A$2:$A$486,O$11))</f>
        <v/>
      </c>
      <c r="P23" s="7">
        <f>IF(COUNTIFS(Descriptors!$C$2:$C$486,'Descriptors codes'!$D14,Descriptors!$A$2:$A$486,P$11)=0,"",COUNTIFS(Descriptors!$C$2:$C$486,'Descriptors codes'!$D14,Descriptors!$A$2:$A$486,P$11))</f>
        <v>1</v>
      </c>
      <c r="Q23" s="7">
        <f>IF(COUNTIFS(Descriptors!$C$2:$C$486,'Descriptors codes'!$D14,Descriptors!$A$2:$A$486,Q$11)=0,"",COUNTIFS(Descriptors!$C$2:$C$486,'Descriptors codes'!$D14,Descriptors!$A$2:$A$486,Q$11))</f>
        <v>1</v>
      </c>
      <c r="R23" s="7">
        <f>IF(COUNTIFS(Descriptors!$C$2:$C$486,'Descriptors codes'!$D14,Descriptors!$A$2:$A$486,R$11)=0,"",COUNTIFS(Descriptors!$C$2:$C$486,'Descriptors codes'!$D14,Descriptors!$A$2:$A$486,R$11))</f>
        <v>1</v>
      </c>
      <c r="S23" s="9">
        <f>IF(COUNTIFS(Descriptors!$C$2:$C$486,'Descriptors codes'!$D14,Descriptors!$A$2:$A$486,S$11)=0,"",COUNTIFS(Descriptors!$C$2:$C$486,'Descriptors codes'!$D14,Descriptors!$A$2:$A$486,S$11))</f>
        <v>1</v>
      </c>
      <c r="T23" s="35">
        <f t="shared" si="1"/>
        <v>4</v>
      </c>
    </row>
    <row r="24" spans="2:20" x14ac:dyDescent="0.25">
      <c r="B24" s="69" t="s">
        <v>40</v>
      </c>
      <c r="C24" s="20" t="s">
        <v>41</v>
      </c>
      <c r="D24" s="22" t="str">
        <f>IF(COUNTIFS(Descriptors!$C$2:$C$486,'Descriptors codes'!$D15,Descriptors!$A$2:$A$486,D$11)=0,"",COUNTIFS(Descriptors!$C$2:$C$486,'Descriptors codes'!$D15,Descriptors!$A$2:$A$486,D$11))</f>
        <v/>
      </c>
      <c r="E24" s="12" t="str">
        <f>IF(COUNTIFS(Descriptors!$C$2:$C$486,'Descriptors codes'!$D15,Descriptors!$A$2:$A$486,E$11)=0,"",COUNTIFS(Descriptors!$C$2:$C$486,'Descriptors codes'!$D15,Descriptors!$A$2:$A$486,E$11))</f>
        <v/>
      </c>
      <c r="F24" s="12" t="str">
        <f>IF(COUNTIFS(Descriptors!$C$2:$C$486,'Descriptors codes'!$D15,Descriptors!$A$2:$A$486,F$11)=0,"",COUNTIFS(Descriptors!$C$2:$C$486,'Descriptors codes'!$D15,Descriptors!$A$2:$A$486,F$11))</f>
        <v/>
      </c>
      <c r="G24" s="12" t="str">
        <f>IF(COUNTIFS(Descriptors!$C$2:$C$486,'Descriptors codes'!$D15,Descriptors!$A$2:$A$486,G$11)=0,"",COUNTIFS(Descriptors!$C$2:$C$486,'Descriptors codes'!$D15,Descriptors!$A$2:$A$486,G$11))</f>
        <v/>
      </c>
      <c r="H24" s="12">
        <f>IF(COUNTIFS(Descriptors!$C$2:$C$486,'Descriptors codes'!$D15,Descriptors!$A$2:$A$486,H$11)=0,"",COUNTIFS(Descriptors!$C$2:$C$486,'Descriptors codes'!$D15,Descriptors!$A$2:$A$486,H$11))</f>
        <v>2</v>
      </c>
      <c r="I24" s="12" t="str">
        <f>IF(COUNTIFS(Descriptors!$C$2:$C$486,'Descriptors codes'!$D15,Descriptors!$A$2:$A$486,I$11)=0,"",COUNTIFS(Descriptors!$C$2:$C$486,'Descriptors codes'!$D15,Descriptors!$A$2:$A$486,I$11))</f>
        <v/>
      </c>
      <c r="J24" s="12">
        <f>IF(COUNTIFS(Descriptors!$C$2:$C$486,'Descriptors codes'!$D15,Descriptors!$A$2:$A$486,J$11)=0,"",COUNTIFS(Descriptors!$C$2:$C$486,'Descriptors codes'!$D15,Descriptors!$A$2:$A$486,J$11))</f>
        <v>1</v>
      </c>
      <c r="K24" s="12" t="str">
        <f>IF(COUNTIFS(Descriptors!$C$2:$C$486,'Descriptors codes'!$D15,Descriptors!$A$2:$A$486,K$11)=0,"",COUNTIFS(Descriptors!$C$2:$C$486,'Descriptors codes'!$D15,Descriptors!$A$2:$A$486,K$11))</f>
        <v/>
      </c>
      <c r="L24" s="13">
        <f>IF(COUNTIFS(Descriptors!$C$2:$C$486,'Descriptors codes'!$D15,Descriptors!$A$2:$A$486,L$11)=0,"",COUNTIFS(Descriptors!$C$2:$C$486,'Descriptors codes'!$D15,Descriptors!$A$2:$A$486,L$11))</f>
        <v>1</v>
      </c>
      <c r="M24" s="34">
        <f t="shared" si="0"/>
        <v>4</v>
      </c>
      <c r="N24" s="22" t="str">
        <f>IF(COUNTIFS(Descriptors!$C$2:$C$486,'Descriptors codes'!$D15,Descriptors!$A$2:$A$486,N$11)=0,"",COUNTIFS(Descriptors!$C$2:$C$486,'Descriptors codes'!$D15,Descriptors!$A$2:$A$486,N$11))</f>
        <v/>
      </c>
      <c r="O24" s="12">
        <f>IF(COUNTIFS(Descriptors!$C$2:$C$486,'Descriptors codes'!$D15,Descriptors!$A$2:$A$486,O$11)=0,"",COUNTIFS(Descriptors!$C$2:$C$486,'Descriptors codes'!$D15,Descriptors!$A$2:$A$486,O$11))</f>
        <v>1</v>
      </c>
      <c r="P24" s="12">
        <f>IF(COUNTIFS(Descriptors!$C$2:$C$486,'Descriptors codes'!$D15,Descriptors!$A$2:$A$486,P$11)=0,"",COUNTIFS(Descriptors!$C$2:$C$486,'Descriptors codes'!$D15,Descriptors!$A$2:$A$486,P$11))</f>
        <v>1</v>
      </c>
      <c r="Q24" s="12">
        <f>IF(COUNTIFS(Descriptors!$C$2:$C$486,'Descriptors codes'!$D15,Descriptors!$A$2:$A$486,Q$11)=0,"",COUNTIFS(Descriptors!$C$2:$C$486,'Descriptors codes'!$D15,Descriptors!$A$2:$A$486,Q$11))</f>
        <v>1</v>
      </c>
      <c r="R24" s="12" t="str">
        <f>IF(COUNTIFS(Descriptors!$C$2:$C$486,'Descriptors codes'!$D15,Descriptors!$A$2:$A$486,R$11)=0,"",COUNTIFS(Descriptors!$C$2:$C$486,'Descriptors codes'!$D15,Descriptors!$A$2:$A$486,R$11))</f>
        <v/>
      </c>
      <c r="S24" s="13">
        <f>IF(COUNTIFS(Descriptors!$C$2:$C$486,'Descriptors codes'!$D15,Descriptors!$A$2:$A$486,S$11)=0,"",COUNTIFS(Descriptors!$C$2:$C$486,'Descriptors codes'!$D15,Descriptors!$A$2:$A$486,S$11))</f>
        <v>1</v>
      </c>
      <c r="T24" s="34">
        <f t="shared" si="1"/>
        <v>4</v>
      </c>
    </row>
    <row r="25" spans="2:20" x14ac:dyDescent="0.25">
      <c r="B25" s="69"/>
      <c r="C25" s="19" t="s">
        <v>42</v>
      </c>
      <c r="D25" s="23" t="str">
        <f>IF(COUNTIFS(Descriptors!$C$2:$C$486,'Descriptors codes'!$D16,Descriptors!$A$2:$A$486,D$11)=0,"",COUNTIFS(Descriptors!$C$2:$C$486,'Descriptors codes'!$D16,Descriptors!$A$2:$A$486,D$11))</f>
        <v/>
      </c>
      <c r="E25" s="7" t="str">
        <f>IF(COUNTIFS(Descriptors!$C$2:$C$486,'Descriptors codes'!$D16,Descriptors!$A$2:$A$486,E$11)=0,"",COUNTIFS(Descriptors!$C$2:$C$486,'Descriptors codes'!$D16,Descriptors!$A$2:$A$486,E$11))</f>
        <v/>
      </c>
      <c r="F25" s="7">
        <f>IF(COUNTIFS(Descriptors!$C$2:$C$486,'Descriptors codes'!$D16,Descriptors!$A$2:$A$486,F$11)=0,"",COUNTIFS(Descriptors!$C$2:$C$486,'Descriptors codes'!$D16,Descriptors!$A$2:$A$486,F$11))</f>
        <v>1</v>
      </c>
      <c r="G25" s="7">
        <f>IF(COUNTIFS(Descriptors!$C$2:$C$486,'Descriptors codes'!$D16,Descriptors!$A$2:$A$486,G$11)=0,"",COUNTIFS(Descriptors!$C$2:$C$486,'Descriptors codes'!$D16,Descriptors!$A$2:$A$486,G$11))</f>
        <v>2</v>
      </c>
      <c r="H25" s="7" t="str">
        <f>IF(COUNTIFS(Descriptors!$C$2:$C$486,'Descriptors codes'!$D16,Descriptors!$A$2:$A$486,H$11)=0,"",COUNTIFS(Descriptors!$C$2:$C$486,'Descriptors codes'!$D16,Descriptors!$A$2:$A$486,H$11))</f>
        <v/>
      </c>
      <c r="I25" s="7">
        <f>IF(COUNTIFS(Descriptors!$C$2:$C$486,'Descriptors codes'!$D16,Descriptors!$A$2:$A$486,I$11)=0,"",COUNTIFS(Descriptors!$C$2:$C$486,'Descriptors codes'!$D16,Descriptors!$A$2:$A$486,I$11))</f>
        <v>2</v>
      </c>
      <c r="J25" s="7">
        <f>IF(COUNTIFS(Descriptors!$C$2:$C$486,'Descriptors codes'!$D16,Descriptors!$A$2:$A$486,J$11)=0,"",COUNTIFS(Descriptors!$C$2:$C$486,'Descriptors codes'!$D16,Descriptors!$A$2:$A$486,J$11))</f>
        <v>2</v>
      </c>
      <c r="K25" s="7">
        <f>IF(COUNTIFS(Descriptors!$C$2:$C$486,'Descriptors codes'!$D16,Descriptors!$A$2:$A$486,K$11)=0,"",COUNTIFS(Descriptors!$C$2:$C$486,'Descriptors codes'!$D16,Descriptors!$A$2:$A$486,K$11))</f>
        <v>1</v>
      </c>
      <c r="L25" s="9">
        <f>IF(COUNTIFS(Descriptors!$C$2:$C$486,'Descriptors codes'!$D16,Descriptors!$A$2:$A$486,L$11)=0,"",COUNTIFS(Descriptors!$C$2:$C$486,'Descriptors codes'!$D16,Descriptors!$A$2:$A$486,L$11))</f>
        <v>1</v>
      </c>
      <c r="M25" s="35">
        <f t="shared" si="0"/>
        <v>9</v>
      </c>
      <c r="N25" s="23">
        <f>IF(COUNTIFS(Descriptors!$C$2:$C$486,'Descriptors codes'!$D16,Descriptors!$A$2:$A$486,N$11)=0,"",COUNTIFS(Descriptors!$C$2:$C$486,'Descriptors codes'!$D16,Descriptors!$A$2:$A$486,N$11))</f>
        <v>1</v>
      </c>
      <c r="O25" s="7" t="str">
        <f>IF(COUNTIFS(Descriptors!$C$2:$C$486,'Descriptors codes'!$D16,Descriptors!$A$2:$A$486,O$11)=0,"",COUNTIFS(Descriptors!$C$2:$C$486,'Descriptors codes'!$D16,Descriptors!$A$2:$A$486,O$11))</f>
        <v/>
      </c>
      <c r="P25" s="7" t="str">
        <f>IF(COUNTIFS(Descriptors!$C$2:$C$486,'Descriptors codes'!$D16,Descriptors!$A$2:$A$486,P$11)=0,"",COUNTIFS(Descriptors!$C$2:$C$486,'Descriptors codes'!$D16,Descriptors!$A$2:$A$486,P$11))</f>
        <v/>
      </c>
      <c r="Q25" s="7" t="str">
        <f>IF(COUNTIFS(Descriptors!$C$2:$C$486,'Descriptors codes'!$D16,Descriptors!$A$2:$A$486,Q$11)=0,"",COUNTIFS(Descriptors!$C$2:$C$486,'Descriptors codes'!$D16,Descriptors!$A$2:$A$486,Q$11))</f>
        <v/>
      </c>
      <c r="R25" s="7" t="str">
        <f>IF(COUNTIFS(Descriptors!$C$2:$C$486,'Descriptors codes'!$D16,Descriptors!$A$2:$A$486,R$11)=0,"",COUNTIFS(Descriptors!$C$2:$C$486,'Descriptors codes'!$D16,Descriptors!$A$2:$A$486,R$11))</f>
        <v/>
      </c>
      <c r="S25" s="9">
        <f>IF(COUNTIFS(Descriptors!$C$2:$C$486,'Descriptors codes'!$D16,Descriptors!$A$2:$A$486,S$11)=0,"",COUNTIFS(Descriptors!$C$2:$C$486,'Descriptors codes'!$D16,Descriptors!$A$2:$A$486,S$11))</f>
        <v>1</v>
      </c>
      <c r="T25" s="35">
        <f t="shared" si="1"/>
        <v>2</v>
      </c>
    </row>
    <row r="26" spans="2:20" x14ac:dyDescent="0.25">
      <c r="B26" s="69"/>
      <c r="C26" s="19" t="s">
        <v>43</v>
      </c>
      <c r="D26" s="23" t="str">
        <f>IF(COUNTIFS(Descriptors!$C$2:$C$486,'Descriptors codes'!$D17,Descriptors!$A$2:$A$486,D$11)=0,"",COUNTIFS(Descriptors!$C$2:$C$486,'Descriptors codes'!$D17,Descriptors!$A$2:$A$486,D$11))</f>
        <v/>
      </c>
      <c r="E26" s="7">
        <f>IF(COUNTIFS(Descriptors!$C$2:$C$486,'Descriptors codes'!$D17,Descriptors!$A$2:$A$486,E$11)=0,"",COUNTIFS(Descriptors!$C$2:$C$486,'Descriptors codes'!$D17,Descriptors!$A$2:$A$486,E$11))</f>
        <v>1</v>
      </c>
      <c r="F26" s="7">
        <f>IF(COUNTIFS(Descriptors!$C$2:$C$486,'Descriptors codes'!$D17,Descriptors!$A$2:$A$486,F$11)=0,"",COUNTIFS(Descriptors!$C$2:$C$486,'Descriptors codes'!$D17,Descriptors!$A$2:$A$486,F$11))</f>
        <v>1</v>
      </c>
      <c r="G26" s="7" t="str">
        <f>IF(COUNTIFS(Descriptors!$C$2:$C$486,'Descriptors codes'!$D17,Descriptors!$A$2:$A$486,G$11)=0,"",COUNTIFS(Descriptors!$C$2:$C$486,'Descriptors codes'!$D17,Descriptors!$A$2:$A$486,G$11))</f>
        <v/>
      </c>
      <c r="H26" s="7">
        <f>IF(COUNTIFS(Descriptors!$C$2:$C$486,'Descriptors codes'!$D17,Descriptors!$A$2:$A$486,H$11)=0,"",COUNTIFS(Descriptors!$C$2:$C$486,'Descriptors codes'!$D17,Descriptors!$A$2:$A$486,H$11))</f>
        <v>1</v>
      </c>
      <c r="I26" s="7" t="str">
        <f>IF(COUNTIFS(Descriptors!$C$2:$C$486,'Descriptors codes'!$D17,Descriptors!$A$2:$A$486,I$11)=0,"",COUNTIFS(Descriptors!$C$2:$C$486,'Descriptors codes'!$D17,Descriptors!$A$2:$A$486,I$11))</f>
        <v/>
      </c>
      <c r="J26" s="7" t="str">
        <f>IF(COUNTIFS(Descriptors!$C$2:$C$486,'Descriptors codes'!$D17,Descriptors!$A$2:$A$486,J$11)=0,"",COUNTIFS(Descriptors!$C$2:$C$486,'Descriptors codes'!$D17,Descriptors!$A$2:$A$486,J$11))</f>
        <v/>
      </c>
      <c r="K26" s="7" t="str">
        <f>IF(COUNTIFS(Descriptors!$C$2:$C$486,'Descriptors codes'!$D17,Descriptors!$A$2:$A$486,K$11)=0,"",COUNTIFS(Descriptors!$C$2:$C$486,'Descriptors codes'!$D17,Descriptors!$A$2:$A$486,K$11))</f>
        <v/>
      </c>
      <c r="L26" s="9" t="str">
        <f>IF(COUNTIFS(Descriptors!$C$2:$C$486,'Descriptors codes'!$D17,Descriptors!$A$2:$A$486,L$11)=0,"",COUNTIFS(Descriptors!$C$2:$C$486,'Descriptors codes'!$D17,Descriptors!$A$2:$A$486,L$11))</f>
        <v/>
      </c>
      <c r="M26" s="35">
        <f t="shared" si="0"/>
        <v>3</v>
      </c>
      <c r="N26" s="23" t="str">
        <f>IF(COUNTIFS(Descriptors!$C$2:$C$486,'Descriptors codes'!$D17,Descriptors!$A$2:$A$486,N$11)=0,"",COUNTIFS(Descriptors!$C$2:$C$486,'Descriptors codes'!$D17,Descriptors!$A$2:$A$486,N$11))</f>
        <v/>
      </c>
      <c r="O26" s="7">
        <f>IF(COUNTIFS(Descriptors!$C$2:$C$486,'Descriptors codes'!$D17,Descriptors!$A$2:$A$486,O$11)=0,"",COUNTIFS(Descriptors!$C$2:$C$486,'Descriptors codes'!$D17,Descriptors!$A$2:$A$486,O$11))</f>
        <v>1</v>
      </c>
      <c r="P26" s="7" t="str">
        <f>IF(COUNTIFS(Descriptors!$C$2:$C$486,'Descriptors codes'!$D17,Descriptors!$A$2:$A$486,P$11)=0,"",COUNTIFS(Descriptors!$C$2:$C$486,'Descriptors codes'!$D17,Descriptors!$A$2:$A$486,P$11))</f>
        <v/>
      </c>
      <c r="Q26" s="7" t="str">
        <f>IF(COUNTIFS(Descriptors!$C$2:$C$486,'Descriptors codes'!$D17,Descriptors!$A$2:$A$486,Q$11)=0,"",COUNTIFS(Descriptors!$C$2:$C$486,'Descriptors codes'!$D17,Descriptors!$A$2:$A$486,Q$11))</f>
        <v/>
      </c>
      <c r="R26" s="7" t="str">
        <f>IF(COUNTIFS(Descriptors!$C$2:$C$486,'Descriptors codes'!$D17,Descriptors!$A$2:$A$486,R$11)=0,"",COUNTIFS(Descriptors!$C$2:$C$486,'Descriptors codes'!$D17,Descriptors!$A$2:$A$486,R$11))</f>
        <v/>
      </c>
      <c r="S26" s="9" t="str">
        <f>IF(COUNTIFS(Descriptors!$C$2:$C$486,'Descriptors codes'!$D17,Descriptors!$A$2:$A$486,S$11)=0,"",COUNTIFS(Descriptors!$C$2:$C$486,'Descriptors codes'!$D17,Descriptors!$A$2:$A$486,S$11))</f>
        <v/>
      </c>
      <c r="T26" s="35">
        <f t="shared" si="1"/>
        <v>1</v>
      </c>
    </row>
    <row r="27" spans="2:20" x14ac:dyDescent="0.25">
      <c r="B27" s="69"/>
      <c r="C27" s="19" t="s">
        <v>44</v>
      </c>
      <c r="D27" s="23">
        <f>IF(COUNTIFS(Descriptors!$C$2:$C$486,'Descriptors codes'!$D18,Descriptors!$A$2:$A$486,D$11)=0,"",COUNTIFS(Descriptors!$C$2:$C$486,'Descriptors codes'!$D18,Descriptors!$A$2:$A$486,D$11))</f>
        <v>2</v>
      </c>
      <c r="E27" s="7">
        <f>IF(COUNTIFS(Descriptors!$C$2:$C$486,'Descriptors codes'!$D18,Descriptors!$A$2:$A$486,E$11)=0,"",COUNTIFS(Descriptors!$C$2:$C$486,'Descriptors codes'!$D18,Descriptors!$A$2:$A$486,E$11))</f>
        <v>3</v>
      </c>
      <c r="F27" s="7">
        <f>IF(COUNTIFS(Descriptors!$C$2:$C$486,'Descriptors codes'!$D18,Descriptors!$A$2:$A$486,F$11)=0,"",COUNTIFS(Descriptors!$C$2:$C$486,'Descriptors codes'!$D18,Descriptors!$A$2:$A$486,F$11))</f>
        <v>2</v>
      </c>
      <c r="G27" s="7">
        <f>IF(COUNTIFS(Descriptors!$C$2:$C$486,'Descriptors codes'!$D18,Descriptors!$A$2:$A$486,G$11)=0,"",COUNTIFS(Descriptors!$C$2:$C$486,'Descriptors codes'!$D18,Descriptors!$A$2:$A$486,G$11))</f>
        <v>2</v>
      </c>
      <c r="H27" s="7">
        <f>IF(COUNTIFS(Descriptors!$C$2:$C$486,'Descriptors codes'!$D18,Descriptors!$A$2:$A$486,H$11)=0,"",COUNTIFS(Descriptors!$C$2:$C$486,'Descriptors codes'!$D18,Descriptors!$A$2:$A$486,H$11))</f>
        <v>3</v>
      </c>
      <c r="I27" s="7">
        <f>IF(COUNTIFS(Descriptors!$C$2:$C$486,'Descriptors codes'!$D18,Descriptors!$A$2:$A$486,I$11)=0,"",COUNTIFS(Descriptors!$C$2:$C$486,'Descriptors codes'!$D18,Descriptors!$A$2:$A$486,I$11))</f>
        <v>3</v>
      </c>
      <c r="J27" s="7">
        <f>IF(COUNTIFS(Descriptors!$C$2:$C$486,'Descriptors codes'!$D18,Descriptors!$A$2:$A$486,J$11)=0,"",COUNTIFS(Descriptors!$C$2:$C$486,'Descriptors codes'!$D18,Descriptors!$A$2:$A$486,J$11))</f>
        <v>1</v>
      </c>
      <c r="K27" s="7">
        <f>IF(COUNTIFS(Descriptors!$C$2:$C$486,'Descriptors codes'!$D18,Descriptors!$A$2:$A$486,K$11)=0,"",COUNTIFS(Descriptors!$C$2:$C$486,'Descriptors codes'!$D18,Descriptors!$A$2:$A$486,K$11))</f>
        <v>4</v>
      </c>
      <c r="L27" s="9">
        <f>IF(COUNTIFS(Descriptors!$C$2:$C$486,'Descriptors codes'!$D18,Descriptors!$A$2:$A$486,L$11)=0,"",COUNTIFS(Descriptors!$C$2:$C$486,'Descriptors codes'!$D18,Descriptors!$A$2:$A$486,L$11))</f>
        <v>3</v>
      </c>
      <c r="M27" s="35">
        <f t="shared" si="0"/>
        <v>23</v>
      </c>
      <c r="N27" s="23">
        <f>IF(COUNTIFS(Descriptors!$C$2:$C$486,'Descriptors codes'!$D18,Descriptors!$A$2:$A$486,N$11)=0,"",COUNTIFS(Descriptors!$C$2:$C$486,'Descriptors codes'!$D18,Descriptors!$A$2:$A$486,N$11))</f>
        <v>2</v>
      </c>
      <c r="O27" s="7">
        <f>IF(COUNTIFS(Descriptors!$C$2:$C$486,'Descriptors codes'!$D18,Descriptors!$A$2:$A$486,O$11)=0,"",COUNTIFS(Descriptors!$C$2:$C$486,'Descriptors codes'!$D18,Descriptors!$A$2:$A$486,O$11))</f>
        <v>2</v>
      </c>
      <c r="P27" s="7">
        <f>IF(COUNTIFS(Descriptors!$C$2:$C$486,'Descriptors codes'!$D18,Descriptors!$A$2:$A$486,P$11)=0,"",COUNTIFS(Descriptors!$C$2:$C$486,'Descriptors codes'!$D18,Descriptors!$A$2:$A$486,P$11))</f>
        <v>1</v>
      </c>
      <c r="Q27" s="7">
        <f>IF(COUNTIFS(Descriptors!$C$2:$C$486,'Descriptors codes'!$D18,Descriptors!$A$2:$A$486,Q$11)=0,"",COUNTIFS(Descriptors!$C$2:$C$486,'Descriptors codes'!$D18,Descriptors!$A$2:$A$486,Q$11))</f>
        <v>3</v>
      </c>
      <c r="R27" s="7">
        <f>IF(COUNTIFS(Descriptors!$C$2:$C$486,'Descriptors codes'!$D18,Descriptors!$A$2:$A$486,R$11)=0,"",COUNTIFS(Descriptors!$C$2:$C$486,'Descriptors codes'!$D18,Descriptors!$A$2:$A$486,R$11))</f>
        <v>4</v>
      </c>
      <c r="S27" s="9">
        <f>IF(COUNTIFS(Descriptors!$C$2:$C$486,'Descriptors codes'!$D18,Descriptors!$A$2:$A$486,S$11)=0,"",COUNTIFS(Descriptors!$C$2:$C$486,'Descriptors codes'!$D18,Descriptors!$A$2:$A$486,S$11))</f>
        <v>2</v>
      </c>
      <c r="T27" s="35">
        <f t="shared" si="1"/>
        <v>14</v>
      </c>
    </row>
    <row r="28" spans="2:20" x14ac:dyDescent="0.25">
      <c r="B28" s="69"/>
      <c r="C28" s="21" t="s">
        <v>45</v>
      </c>
      <c r="D28" s="24" t="str">
        <f>IF(COUNTIFS(Descriptors!$C$2:$C$486,'Descriptors codes'!$D19,Descriptors!$A$2:$A$486,D$11)=0,"",COUNTIFS(Descriptors!$C$2:$C$486,'Descriptors codes'!$D19,Descriptors!$A$2:$A$486,D$11))</f>
        <v/>
      </c>
      <c r="E28" s="10" t="str">
        <f>IF(COUNTIFS(Descriptors!$C$2:$C$486,'Descriptors codes'!$D19,Descriptors!$A$2:$A$486,E$11)=0,"",COUNTIFS(Descriptors!$C$2:$C$486,'Descriptors codes'!$D19,Descriptors!$A$2:$A$486,E$11))</f>
        <v/>
      </c>
      <c r="F28" s="10">
        <f>IF(COUNTIFS(Descriptors!$C$2:$C$486,'Descriptors codes'!$D19,Descriptors!$A$2:$A$486,F$11)=0,"",COUNTIFS(Descriptors!$C$2:$C$486,'Descriptors codes'!$D19,Descriptors!$A$2:$A$486,F$11))</f>
        <v>1</v>
      </c>
      <c r="G28" s="10">
        <f>IF(COUNTIFS(Descriptors!$C$2:$C$486,'Descriptors codes'!$D19,Descriptors!$A$2:$A$486,G$11)=0,"",COUNTIFS(Descriptors!$C$2:$C$486,'Descriptors codes'!$D19,Descriptors!$A$2:$A$486,G$11))</f>
        <v>4</v>
      </c>
      <c r="H28" s="10" t="str">
        <f>IF(COUNTIFS(Descriptors!$C$2:$C$486,'Descriptors codes'!$D19,Descriptors!$A$2:$A$486,H$11)=0,"",COUNTIFS(Descriptors!$C$2:$C$486,'Descriptors codes'!$D19,Descriptors!$A$2:$A$486,H$11))</f>
        <v/>
      </c>
      <c r="I28" s="10" t="str">
        <f>IF(COUNTIFS(Descriptors!$C$2:$C$486,'Descriptors codes'!$D19,Descriptors!$A$2:$A$486,I$11)=0,"",COUNTIFS(Descriptors!$C$2:$C$486,'Descriptors codes'!$D19,Descriptors!$A$2:$A$486,I$11))</f>
        <v/>
      </c>
      <c r="J28" s="10" t="str">
        <f>IF(COUNTIFS(Descriptors!$C$2:$C$486,'Descriptors codes'!$D19,Descriptors!$A$2:$A$486,J$11)=0,"",COUNTIFS(Descriptors!$C$2:$C$486,'Descriptors codes'!$D19,Descriptors!$A$2:$A$486,J$11))</f>
        <v/>
      </c>
      <c r="K28" s="10">
        <f>IF(COUNTIFS(Descriptors!$C$2:$C$486,'Descriptors codes'!$D19,Descriptors!$A$2:$A$486,K$11)=0,"",COUNTIFS(Descriptors!$C$2:$C$486,'Descriptors codes'!$D19,Descriptors!$A$2:$A$486,K$11))</f>
        <v>1</v>
      </c>
      <c r="L28" s="11">
        <f>IF(COUNTIFS(Descriptors!$C$2:$C$486,'Descriptors codes'!$D19,Descriptors!$A$2:$A$486,L$11)=0,"",COUNTIFS(Descriptors!$C$2:$C$486,'Descriptors codes'!$D19,Descriptors!$A$2:$A$486,L$11))</f>
        <v>1</v>
      </c>
      <c r="M28" s="36">
        <f t="shared" si="0"/>
        <v>7</v>
      </c>
      <c r="N28" s="24" t="str">
        <f>IF(COUNTIFS(Descriptors!$C$2:$C$486,'Descriptors codes'!$D19,Descriptors!$A$2:$A$486,N$11)=0,"",COUNTIFS(Descriptors!$C$2:$C$486,'Descriptors codes'!$D19,Descriptors!$A$2:$A$486,N$11))</f>
        <v/>
      </c>
      <c r="O28" s="10" t="str">
        <f>IF(COUNTIFS(Descriptors!$C$2:$C$486,'Descriptors codes'!$D19,Descriptors!$A$2:$A$486,O$11)=0,"",COUNTIFS(Descriptors!$C$2:$C$486,'Descriptors codes'!$D19,Descriptors!$A$2:$A$486,O$11))</f>
        <v/>
      </c>
      <c r="P28" s="10" t="str">
        <f>IF(COUNTIFS(Descriptors!$C$2:$C$486,'Descriptors codes'!$D19,Descriptors!$A$2:$A$486,P$11)=0,"",COUNTIFS(Descriptors!$C$2:$C$486,'Descriptors codes'!$D19,Descriptors!$A$2:$A$486,P$11))</f>
        <v/>
      </c>
      <c r="Q28" s="10" t="str">
        <f>IF(COUNTIFS(Descriptors!$C$2:$C$486,'Descriptors codes'!$D19,Descriptors!$A$2:$A$486,Q$11)=0,"",COUNTIFS(Descriptors!$C$2:$C$486,'Descriptors codes'!$D19,Descriptors!$A$2:$A$486,Q$11))</f>
        <v/>
      </c>
      <c r="R28" s="10" t="str">
        <f>IF(COUNTIFS(Descriptors!$C$2:$C$486,'Descriptors codes'!$D19,Descriptors!$A$2:$A$486,R$11)=0,"",COUNTIFS(Descriptors!$C$2:$C$486,'Descriptors codes'!$D19,Descriptors!$A$2:$A$486,R$11))</f>
        <v/>
      </c>
      <c r="S28" s="11">
        <f>IF(COUNTIFS(Descriptors!$C$2:$C$486,'Descriptors codes'!$D19,Descriptors!$A$2:$A$486,S$11)=0,"",COUNTIFS(Descriptors!$C$2:$C$486,'Descriptors codes'!$D19,Descriptors!$A$2:$A$486,S$11))</f>
        <v>1</v>
      </c>
      <c r="T28" s="36">
        <f t="shared" si="1"/>
        <v>1</v>
      </c>
    </row>
    <row r="29" spans="2:20" ht="15.75" thickBot="1" x14ac:dyDescent="0.3">
      <c r="B29" s="37" t="s">
        <v>46</v>
      </c>
      <c r="C29" s="21" t="s">
        <v>47</v>
      </c>
      <c r="D29" s="24">
        <f>IF(COUNTIFS(Descriptors!$C$2:$C$486,'Descriptors codes'!$D20,Descriptors!$A$2:$A$486,D$11)=0,"",COUNTIFS(Descriptors!$C$2:$C$486,'Descriptors codes'!$D20,Descriptors!$A$2:$A$486,D$11))</f>
        <v>1</v>
      </c>
      <c r="E29" s="10">
        <f>IF(COUNTIFS(Descriptors!$C$2:$C$486,'Descriptors codes'!$D20,Descriptors!$A$2:$A$486,E$11)=0,"",COUNTIFS(Descriptors!$C$2:$C$486,'Descriptors codes'!$D20,Descriptors!$A$2:$A$486,E$11))</f>
        <v>1</v>
      </c>
      <c r="F29" s="10">
        <f>IF(COUNTIFS(Descriptors!$C$2:$C$486,'Descriptors codes'!$D20,Descriptors!$A$2:$A$486,F$11)=0,"",COUNTIFS(Descriptors!$C$2:$C$486,'Descriptors codes'!$D20,Descriptors!$A$2:$A$486,F$11))</f>
        <v>1</v>
      </c>
      <c r="G29" s="10">
        <f>IF(COUNTIFS(Descriptors!$C$2:$C$486,'Descriptors codes'!$D20,Descriptors!$A$2:$A$486,G$11)=0,"",COUNTIFS(Descriptors!$C$2:$C$486,'Descriptors codes'!$D20,Descriptors!$A$2:$A$486,G$11))</f>
        <v>1</v>
      </c>
      <c r="H29" s="10">
        <f>IF(COUNTIFS(Descriptors!$C$2:$C$486,'Descriptors codes'!$D20,Descriptors!$A$2:$A$486,H$11)=0,"",COUNTIFS(Descriptors!$C$2:$C$486,'Descriptors codes'!$D20,Descriptors!$A$2:$A$486,H$11))</f>
        <v>1</v>
      </c>
      <c r="I29" s="10">
        <f>IF(COUNTIFS(Descriptors!$C$2:$C$486,'Descriptors codes'!$D20,Descriptors!$A$2:$A$486,I$11)=0,"",COUNTIFS(Descriptors!$C$2:$C$486,'Descriptors codes'!$D20,Descriptors!$A$2:$A$486,I$11))</f>
        <v>1</v>
      </c>
      <c r="J29" s="10">
        <f>IF(COUNTIFS(Descriptors!$C$2:$C$486,'Descriptors codes'!$D20,Descriptors!$A$2:$A$486,J$11)=0,"",COUNTIFS(Descriptors!$C$2:$C$486,'Descriptors codes'!$D20,Descriptors!$A$2:$A$486,J$11))</f>
        <v>1</v>
      </c>
      <c r="K29" s="10">
        <f>IF(COUNTIFS(Descriptors!$C$2:$C$486,'Descriptors codes'!$D20,Descriptors!$A$2:$A$486,K$11)=0,"",COUNTIFS(Descriptors!$C$2:$C$486,'Descriptors codes'!$D20,Descriptors!$A$2:$A$486,K$11))</f>
        <v>2</v>
      </c>
      <c r="L29" s="11">
        <f>IF(COUNTIFS(Descriptors!$C$2:$C$486,'Descriptors codes'!$D20,Descriptors!$A$2:$A$486,L$11)=0,"",COUNTIFS(Descriptors!$C$2:$C$486,'Descriptors codes'!$D20,Descriptors!$A$2:$A$486,L$11))</f>
        <v>1</v>
      </c>
      <c r="M29" s="36">
        <f t="shared" si="0"/>
        <v>10</v>
      </c>
      <c r="N29" s="24">
        <f>IF(COUNTIFS(Descriptors!$C$2:$C$486,'Descriptors codes'!$D20,Descriptors!$A$2:$A$486,N$11)=0,"",COUNTIFS(Descriptors!$C$2:$C$486,'Descriptors codes'!$D20,Descriptors!$A$2:$A$486,N$11))</f>
        <v>2</v>
      </c>
      <c r="O29" s="10">
        <f>IF(COUNTIFS(Descriptors!$C$2:$C$486,'Descriptors codes'!$D20,Descriptors!$A$2:$A$486,O$11)=0,"",COUNTIFS(Descriptors!$C$2:$C$486,'Descriptors codes'!$D20,Descriptors!$A$2:$A$486,O$11))</f>
        <v>1</v>
      </c>
      <c r="P29" s="10">
        <f>IF(COUNTIFS(Descriptors!$C$2:$C$486,'Descriptors codes'!$D20,Descriptors!$A$2:$A$486,P$11)=0,"",COUNTIFS(Descriptors!$C$2:$C$486,'Descriptors codes'!$D20,Descriptors!$A$2:$A$486,P$11))</f>
        <v>1</v>
      </c>
      <c r="Q29" s="10">
        <f>IF(COUNTIFS(Descriptors!$C$2:$C$486,'Descriptors codes'!$D20,Descriptors!$A$2:$A$486,Q$11)=0,"",COUNTIFS(Descriptors!$C$2:$C$486,'Descriptors codes'!$D20,Descriptors!$A$2:$A$486,Q$11))</f>
        <v>1</v>
      </c>
      <c r="R29" s="10">
        <f>IF(COUNTIFS(Descriptors!$C$2:$C$486,'Descriptors codes'!$D20,Descriptors!$A$2:$A$486,R$11)=0,"",COUNTIFS(Descriptors!$C$2:$C$486,'Descriptors codes'!$D20,Descriptors!$A$2:$A$486,R$11))</f>
        <v>1</v>
      </c>
      <c r="S29" s="11">
        <f>IF(COUNTIFS(Descriptors!$C$2:$C$486,'Descriptors codes'!$D20,Descriptors!$A$2:$A$486,S$11)=0,"",COUNTIFS(Descriptors!$C$2:$C$486,'Descriptors codes'!$D20,Descriptors!$A$2:$A$486,S$11))</f>
        <v>1</v>
      </c>
      <c r="T29" s="36">
        <f t="shared" si="1"/>
        <v>7</v>
      </c>
    </row>
    <row r="30" spans="2:20" s="16" customFormat="1" ht="16.5" thickTop="1" thickBot="1" x14ac:dyDescent="0.3">
      <c r="B30" s="25" t="s">
        <v>48</v>
      </c>
      <c r="C30" s="26"/>
      <c r="D30" s="27">
        <f t="shared" ref="D30:L30" si="2">SUM(D12:D29)</f>
        <v>9</v>
      </c>
      <c r="E30" s="28">
        <f t="shared" si="2"/>
        <v>12</v>
      </c>
      <c r="F30" s="28">
        <f t="shared" si="2"/>
        <v>14</v>
      </c>
      <c r="G30" s="28">
        <f t="shared" si="2"/>
        <v>18</v>
      </c>
      <c r="H30" s="28">
        <f t="shared" si="2"/>
        <v>14</v>
      </c>
      <c r="I30" s="28">
        <f t="shared" si="2"/>
        <v>14</v>
      </c>
      <c r="J30" s="28">
        <f t="shared" si="2"/>
        <v>10</v>
      </c>
      <c r="K30" s="28">
        <f t="shared" si="2"/>
        <v>17</v>
      </c>
      <c r="L30" s="29">
        <f t="shared" si="2"/>
        <v>16</v>
      </c>
      <c r="M30" s="33">
        <f t="shared" si="0"/>
        <v>124</v>
      </c>
      <c r="N30" s="27">
        <f t="shared" ref="N30:S30" si="3">SUM(N12:N29)</f>
        <v>6</v>
      </c>
      <c r="O30" s="28">
        <f t="shared" si="3"/>
        <v>8</v>
      </c>
      <c r="P30" s="28">
        <f t="shared" si="3"/>
        <v>7</v>
      </c>
      <c r="Q30" s="28">
        <f t="shared" si="3"/>
        <v>9</v>
      </c>
      <c r="R30" s="28">
        <f t="shared" si="3"/>
        <v>10</v>
      </c>
      <c r="S30" s="29">
        <f t="shared" si="3"/>
        <v>8</v>
      </c>
      <c r="T30" s="33">
        <f t="shared" si="1"/>
        <v>48</v>
      </c>
    </row>
    <row r="31" spans="2:20" ht="15.75" thickTop="1" x14ac:dyDescent="0.25">
      <c r="B31" s="15" t="s">
        <v>49</v>
      </c>
    </row>
    <row r="32" spans="2:20" x14ac:dyDescent="0.25">
      <c r="B32" s="15" t="s">
        <v>50</v>
      </c>
    </row>
    <row r="35" spans="2:21" x14ac:dyDescent="0.25">
      <c r="B35" s="49"/>
      <c r="C35" s="49"/>
      <c r="D35" s="49"/>
      <c r="E35" s="49"/>
      <c r="F35" s="49"/>
      <c r="G35" s="49"/>
      <c r="H35" s="49"/>
      <c r="I35" s="49"/>
      <c r="J35" s="49"/>
      <c r="K35" s="49"/>
      <c r="L35" s="49"/>
      <c r="M35" s="49"/>
      <c r="N35" s="49"/>
      <c r="O35" s="49"/>
      <c r="P35" s="49"/>
      <c r="Q35" s="49"/>
      <c r="R35" s="49"/>
      <c r="S35" s="48"/>
      <c r="T35" s="49"/>
      <c r="U35" s="49"/>
    </row>
    <row r="36" spans="2:21" x14ac:dyDescent="0.25">
      <c r="B36" s="49"/>
      <c r="C36" s="49"/>
      <c r="D36" s="49"/>
      <c r="E36" s="49"/>
      <c r="F36" s="49"/>
      <c r="G36" s="49"/>
      <c r="H36" s="49"/>
      <c r="I36" s="49"/>
      <c r="J36" s="49"/>
      <c r="K36" s="49"/>
      <c r="L36" s="49"/>
      <c r="M36" s="49"/>
      <c r="N36" s="49"/>
      <c r="O36" s="49"/>
      <c r="P36" s="49"/>
      <c r="Q36" s="49"/>
      <c r="R36" s="49"/>
      <c r="S36" s="48"/>
      <c r="T36" s="49"/>
      <c r="U36" s="49"/>
    </row>
    <row r="37" spans="2:21" x14ac:dyDescent="0.25">
      <c r="B37" s="49"/>
      <c r="C37" s="49"/>
      <c r="D37" s="49"/>
      <c r="E37" s="49"/>
      <c r="F37" s="49"/>
      <c r="G37" s="49"/>
      <c r="H37" s="49"/>
      <c r="I37" s="49"/>
      <c r="J37" s="49"/>
      <c r="K37" s="49"/>
      <c r="L37" s="49"/>
      <c r="M37" s="49"/>
      <c r="N37" s="49"/>
      <c r="O37" s="49"/>
      <c r="P37" s="49"/>
      <c r="Q37" s="49"/>
      <c r="R37" s="49"/>
      <c r="S37" s="48"/>
      <c r="T37" s="49"/>
      <c r="U37" s="49"/>
    </row>
    <row r="38" spans="2:21" x14ac:dyDescent="0.25">
      <c r="B38" s="49"/>
      <c r="C38" s="49"/>
      <c r="D38" s="49"/>
      <c r="E38" s="49"/>
      <c r="F38" s="49"/>
      <c r="G38" s="49"/>
      <c r="H38" s="49"/>
      <c r="I38" s="49"/>
      <c r="J38" s="49"/>
      <c r="K38" s="49"/>
      <c r="L38" s="49"/>
      <c r="M38" s="49"/>
      <c r="N38" s="49"/>
      <c r="O38" s="49"/>
      <c r="P38" s="49"/>
      <c r="Q38" s="49"/>
      <c r="R38" s="49"/>
      <c r="S38" s="48"/>
      <c r="T38" s="49"/>
      <c r="U38" s="49"/>
    </row>
    <row r="39" spans="2:21" x14ac:dyDescent="0.25">
      <c r="B39" s="49"/>
      <c r="C39" s="49"/>
      <c r="D39" s="49"/>
      <c r="E39" s="49"/>
      <c r="F39" s="49"/>
      <c r="G39" s="49"/>
      <c r="H39" s="49"/>
      <c r="I39" s="49"/>
      <c r="J39" s="49"/>
      <c r="K39" s="49"/>
      <c r="L39" s="49"/>
      <c r="M39" s="49"/>
      <c r="N39" s="49"/>
      <c r="O39" s="49"/>
      <c r="P39" s="49"/>
      <c r="Q39" s="49"/>
      <c r="R39" s="49"/>
      <c r="S39" s="48"/>
      <c r="T39" s="49"/>
      <c r="U39" s="49"/>
    </row>
    <row r="40" spans="2:21" x14ac:dyDescent="0.25">
      <c r="B40" s="49"/>
      <c r="C40" s="49"/>
      <c r="D40" s="49"/>
      <c r="E40" s="49"/>
      <c r="F40" s="49"/>
      <c r="G40" s="49"/>
      <c r="H40" s="49"/>
      <c r="I40" s="49"/>
      <c r="J40" s="49"/>
      <c r="K40" s="49"/>
      <c r="L40" s="49"/>
      <c r="M40" s="49"/>
      <c r="N40" s="49"/>
      <c r="O40" s="49"/>
      <c r="P40" s="49"/>
      <c r="Q40" s="49"/>
      <c r="R40" s="49"/>
      <c r="S40" s="48"/>
      <c r="T40" s="49"/>
      <c r="U40" s="49"/>
    </row>
    <row r="41" spans="2:21" x14ac:dyDescent="0.25">
      <c r="B41" s="49"/>
      <c r="C41" s="49"/>
      <c r="D41" s="49"/>
      <c r="E41" s="49"/>
      <c r="F41" s="49"/>
      <c r="G41" s="49"/>
      <c r="H41" s="49"/>
      <c r="I41" s="49"/>
      <c r="J41" s="49"/>
      <c r="K41" s="49"/>
      <c r="L41" s="49"/>
      <c r="M41" s="49"/>
      <c r="N41" s="49"/>
      <c r="O41" s="49"/>
      <c r="P41" s="49"/>
      <c r="Q41" s="49"/>
      <c r="R41" s="49"/>
      <c r="S41" s="48"/>
      <c r="T41" s="49"/>
      <c r="U41" s="49"/>
    </row>
    <row r="42" spans="2:21" x14ac:dyDescent="0.25">
      <c r="B42" s="49"/>
      <c r="C42" s="49"/>
      <c r="D42" s="49"/>
      <c r="E42" s="49"/>
      <c r="F42" s="49"/>
      <c r="G42" s="49"/>
      <c r="H42" s="49"/>
      <c r="I42" s="49"/>
      <c r="J42" s="49"/>
      <c r="K42" s="49"/>
      <c r="L42" s="49"/>
      <c r="M42" s="49"/>
      <c r="N42" s="49"/>
      <c r="O42" s="49"/>
      <c r="P42" s="49"/>
      <c r="Q42" s="49"/>
      <c r="R42" s="49"/>
      <c r="S42" s="48"/>
      <c r="T42" s="49"/>
      <c r="U42" s="49"/>
    </row>
    <row r="43" spans="2:21" x14ac:dyDescent="0.25">
      <c r="B43" s="49"/>
      <c r="C43" s="49"/>
      <c r="D43" s="49"/>
      <c r="E43" s="49"/>
      <c r="F43" s="49"/>
      <c r="G43" s="49"/>
      <c r="H43" s="49"/>
      <c r="I43" s="49"/>
      <c r="J43" s="49"/>
      <c r="K43" s="49"/>
      <c r="L43" s="49"/>
      <c r="M43" s="49"/>
      <c r="N43" s="49"/>
      <c r="O43" s="49"/>
      <c r="P43" s="49"/>
      <c r="Q43" s="49"/>
      <c r="R43" s="49"/>
      <c r="S43" s="48"/>
      <c r="T43" s="49"/>
      <c r="U43" s="49"/>
    </row>
    <row r="44" spans="2:21" x14ac:dyDescent="0.25">
      <c r="B44" s="49"/>
      <c r="C44" s="49"/>
      <c r="D44" s="49"/>
      <c r="E44" s="49"/>
      <c r="F44" s="49"/>
      <c r="G44" s="49"/>
      <c r="H44" s="49"/>
      <c r="I44" s="49"/>
      <c r="J44" s="49"/>
      <c r="K44" s="49"/>
      <c r="L44" s="49"/>
      <c r="M44" s="49"/>
      <c r="N44" s="49"/>
      <c r="O44" s="49"/>
      <c r="P44" s="49"/>
      <c r="Q44" s="49"/>
      <c r="R44" s="49"/>
      <c r="S44" s="48"/>
      <c r="T44" s="49"/>
      <c r="U44" s="49"/>
    </row>
    <row r="45" spans="2:21" x14ac:dyDescent="0.25">
      <c r="B45" s="49"/>
      <c r="C45" s="49"/>
      <c r="D45" s="49"/>
      <c r="E45" s="49"/>
      <c r="F45" s="49"/>
      <c r="G45" s="49"/>
      <c r="H45" s="49"/>
      <c r="I45" s="49"/>
      <c r="J45" s="49"/>
      <c r="K45" s="49"/>
      <c r="L45" s="49"/>
      <c r="M45" s="49"/>
      <c r="N45" s="49"/>
      <c r="O45" s="49"/>
      <c r="P45" s="49"/>
      <c r="Q45" s="49"/>
      <c r="R45" s="49"/>
      <c r="S45" s="48"/>
      <c r="T45" s="49"/>
      <c r="U45" s="49"/>
    </row>
    <row r="46" spans="2:21" x14ac:dyDescent="0.25">
      <c r="B46" s="49"/>
      <c r="C46" s="49"/>
      <c r="D46" s="49"/>
      <c r="E46" s="49"/>
      <c r="F46" s="49"/>
      <c r="G46" s="49"/>
      <c r="H46" s="49"/>
      <c r="I46" s="49"/>
      <c r="J46" s="49"/>
      <c r="K46" s="49"/>
      <c r="L46" s="49"/>
      <c r="M46" s="49"/>
      <c r="N46" s="49"/>
      <c r="O46" s="49"/>
      <c r="P46" s="49"/>
      <c r="Q46" s="49"/>
      <c r="R46" s="49"/>
      <c r="S46" s="48"/>
      <c r="T46" s="49"/>
      <c r="U46" s="49"/>
    </row>
    <row r="47" spans="2:21" x14ac:dyDescent="0.25">
      <c r="B47" s="49"/>
      <c r="C47" s="49"/>
      <c r="D47" s="49"/>
      <c r="E47" s="49"/>
      <c r="F47" s="49"/>
      <c r="G47" s="49"/>
      <c r="H47" s="49"/>
      <c r="I47" s="49"/>
      <c r="J47" s="49"/>
      <c r="K47" s="49"/>
      <c r="L47" s="49"/>
      <c r="M47" s="49"/>
      <c r="N47" s="49"/>
      <c r="O47" s="49"/>
      <c r="P47" s="49"/>
      <c r="Q47" s="49"/>
      <c r="R47" s="49"/>
      <c r="S47" s="48"/>
      <c r="T47" s="49"/>
      <c r="U47" s="49"/>
    </row>
    <row r="48" spans="2:21" x14ac:dyDescent="0.25">
      <c r="B48" s="49"/>
      <c r="C48" s="49"/>
      <c r="D48" s="49"/>
      <c r="E48" s="49"/>
      <c r="F48" s="49"/>
      <c r="G48" s="49"/>
      <c r="H48" s="49"/>
      <c r="I48" s="49"/>
      <c r="J48" s="49"/>
      <c r="K48" s="49"/>
      <c r="L48" s="49"/>
      <c r="M48" s="49"/>
      <c r="N48" s="49"/>
      <c r="O48" s="49"/>
      <c r="P48" s="49"/>
      <c r="Q48" s="49"/>
      <c r="R48" s="49"/>
      <c r="S48" s="48"/>
      <c r="T48" s="49"/>
      <c r="U48" s="49"/>
    </row>
    <row r="49" spans="2:21" x14ac:dyDescent="0.25">
      <c r="B49" s="49"/>
      <c r="C49" s="49"/>
      <c r="D49" s="49"/>
      <c r="E49" s="49"/>
      <c r="F49" s="49"/>
      <c r="G49" s="49"/>
      <c r="H49" s="49"/>
      <c r="I49" s="49"/>
      <c r="J49" s="49"/>
      <c r="K49" s="49"/>
      <c r="L49" s="49"/>
      <c r="M49" s="49"/>
      <c r="N49" s="49"/>
      <c r="O49" s="49"/>
      <c r="P49" s="49"/>
      <c r="Q49" s="49"/>
      <c r="R49" s="49"/>
      <c r="S49" s="48"/>
      <c r="T49" s="49"/>
      <c r="U49" s="49"/>
    </row>
    <row r="50" spans="2:21" x14ac:dyDescent="0.25">
      <c r="B50" s="49"/>
      <c r="C50" s="49"/>
      <c r="D50" s="49"/>
      <c r="E50" s="49"/>
      <c r="F50" s="49"/>
      <c r="G50" s="49"/>
      <c r="H50" s="49"/>
      <c r="I50" s="49"/>
      <c r="J50" s="49"/>
      <c r="K50" s="49"/>
      <c r="L50" s="49"/>
      <c r="M50" s="49"/>
      <c r="N50" s="49"/>
      <c r="O50" s="49"/>
      <c r="P50" s="49"/>
      <c r="Q50" s="49"/>
      <c r="R50" s="49"/>
      <c r="S50" s="48"/>
      <c r="T50" s="49"/>
      <c r="U50" s="49"/>
    </row>
    <row r="51" spans="2:21" x14ac:dyDescent="0.25">
      <c r="B51" s="49"/>
      <c r="C51" s="49"/>
      <c r="D51" s="49"/>
      <c r="E51" s="49"/>
      <c r="F51" s="49"/>
      <c r="G51" s="49"/>
      <c r="H51" s="49"/>
      <c r="I51" s="49"/>
      <c r="J51" s="49"/>
      <c r="K51" s="49"/>
      <c r="L51" s="49"/>
      <c r="M51" s="49"/>
      <c r="N51" s="49"/>
      <c r="O51" s="49"/>
      <c r="P51" s="49"/>
      <c r="Q51" s="49"/>
      <c r="R51" s="49"/>
      <c r="S51" s="48"/>
      <c r="T51" s="49"/>
      <c r="U51" s="49"/>
    </row>
    <row r="52" spans="2:21" x14ac:dyDescent="0.25">
      <c r="B52" s="49"/>
      <c r="C52" s="49"/>
      <c r="D52" s="49"/>
      <c r="E52" s="49"/>
      <c r="F52" s="49"/>
      <c r="G52" s="49"/>
      <c r="H52" s="49"/>
      <c r="I52" s="49"/>
      <c r="J52" s="49"/>
      <c r="K52" s="49"/>
      <c r="L52" s="49"/>
      <c r="M52" s="49"/>
      <c r="N52" s="49"/>
      <c r="O52" s="49"/>
      <c r="P52" s="49"/>
      <c r="Q52" s="49"/>
      <c r="R52" s="49"/>
      <c r="S52" s="48"/>
      <c r="T52" s="49"/>
      <c r="U52" s="49"/>
    </row>
    <row r="53" spans="2:21" x14ac:dyDescent="0.25">
      <c r="B53" s="18"/>
      <c r="C53" s="49"/>
      <c r="D53" s="49"/>
      <c r="E53" s="49"/>
      <c r="F53" s="49"/>
      <c r="G53" s="49"/>
      <c r="H53" s="49"/>
      <c r="I53" s="49"/>
      <c r="J53" s="49"/>
      <c r="K53" s="49"/>
      <c r="L53" s="49"/>
      <c r="M53" s="49"/>
      <c r="N53" s="49"/>
      <c r="O53" s="49"/>
      <c r="P53" s="49"/>
      <c r="Q53" s="49"/>
      <c r="R53" s="49"/>
      <c r="S53" s="48"/>
      <c r="T53" s="49"/>
      <c r="U53" s="49"/>
    </row>
    <row r="54" spans="2:21" x14ac:dyDescent="0.25">
      <c r="B54" s="18"/>
      <c r="C54" s="49"/>
      <c r="D54" s="49"/>
      <c r="E54" s="49"/>
      <c r="F54" s="49"/>
      <c r="G54" s="49"/>
      <c r="H54" s="49"/>
      <c r="I54" s="49"/>
      <c r="J54" s="49"/>
      <c r="K54" s="49"/>
      <c r="L54" s="49"/>
      <c r="M54" s="49"/>
      <c r="N54" s="49"/>
      <c r="O54" s="49"/>
      <c r="P54" s="49"/>
      <c r="Q54" s="49"/>
      <c r="R54" s="49"/>
      <c r="S54" s="48"/>
      <c r="T54" s="49"/>
      <c r="U54" s="49"/>
    </row>
    <row r="55" spans="2:21" x14ac:dyDescent="0.25">
      <c r="B55" s="18"/>
      <c r="C55" s="49"/>
      <c r="D55" s="49"/>
      <c r="E55" s="49"/>
      <c r="F55" s="49"/>
      <c r="G55" s="49"/>
      <c r="H55" s="49"/>
      <c r="I55" s="49"/>
      <c r="J55" s="49"/>
      <c r="K55" s="49"/>
      <c r="L55" s="49"/>
      <c r="M55" s="49"/>
      <c r="N55" s="49"/>
      <c r="O55" s="49"/>
      <c r="P55" s="49"/>
      <c r="Q55" s="49"/>
      <c r="R55" s="49"/>
      <c r="S55" s="48"/>
      <c r="T55" s="49"/>
      <c r="U55" s="49"/>
    </row>
    <row r="56" spans="2:21" x14ac:dyDescent="0.25">
      <c r="B56" s="18"/>
    </row>
    <row r="57" spans="2:21" x14ac:dyDescent="0.25">
      <c r="B57" s="18"/>
    </row>
    <row r="58" spans="2:21" x14ac:dyDescent="0.25">
      <c r="B58" s="18"/>
    </row>
    <row r="59" spans="2:21" x14ac:dyDescent="0.25">
      <c r="B59" s="18"/>
    </row>
    <row r="60" spans="2:21" x14ac:dyDescent="0.25">
      <c r="B60" s="18"/>
    </row>
    <row r="61" spans="2:21" x14ac:dyDescent="0.25">
      <c r="B61" s="18"/>
    </row>
    <row r="62" spans="2:21" x14ac:dyDescent="0.25">
      <c r="B62" s="18"/>
    </row>
    <row r="63" spans="2:21" x14ac:dyDescent="0.25">
      <c r="B63" s="18"/>
    </row>
    <row r="64" spans="2:21" x14ac:dyDescent="0.25">
      <c r="B64" s="18"/>
    </row>
    <row r="65" spans="2:2" x14ac:dyDescent="0.25">
      <c r="B65" s="18"/>
    </row>
    <row r="66" spans="2:2" x14ac:dyDescent="0.25">
      <c r="B66" s="18"/>
    </row>
    <row r="67" spans="2:2" x14ac:dyDescent="0.25">
      <c r="B67" s="18"/>
    </row>
    <row r="68" spans="2:2" x14ac:dyDescent="0.25">
      <c r="B68" s="18"/>
    </row>
    <row r="69" spans="2:2" x14ac:dyDescent="0.25">
      <c r="B69" s="18"/>
    </row>
    <row r="70" spans="2:2" x14ac:dyDescent="0.25">
      <c r="B70" s="18"/>
    </row>
    <row r="71" spans="2:2" x14ac:dyDescent="0.25">
      <c r="B71" s="18"/>
    </row>
    <row r="72" spans="2:2" x14ac:dyDescent="0.25">
      <c r="B72" s="18"/>
    </row>
    <row r="73" spans="2:2" x14ac:dyDescent="0.25">
      <c r="B73" s="18"/>
    </row>
    <row r="74" spans="2:2" x14ac:dyDescent="0.25">
      <c r="B74" s="18"/>
    </row>
    <row r="75" spans="2:2" x14ac:dyDescent="0.25">
      <c r="B75" s="18"/>
    </row>
    <row r="76" spans="2:2" x14ac:dyDescent="0.25">
      <c r="B76" s="18"/>
    </row>
    <row r="77" spans="2:2" x14ac:dyDescent="0.25">
      <c r="B77" s="18"/>
    </row>
    <row r="78" spans="2:2" x14ac:dyDescent="0.25">
      <c r="B78" s="18"/>
    </row>
    <row r="79" spans="2:2" x14ac:dyDescent="0.25">
      <c r="B79" s="18"/>
    </row>
    <row r="80" spans="2:2" x14ac:dyDescent="0.25">
      <c r="B80" s="18"/>
    </row>
    <row r="81" spans="2:2" x14ac:dyDescent="0.25">
      <c r="B81" s="18"/>
    </row>
    <row r="82" spans="2:2" x14ac:dyDescent="0.25">
      <c r="B82" s="18"/>
    </row>
    <row r="83" spans="2:2" x14ac:dyDescent="0.25">
      <c r="B83" s="18"/>
    </row>
    <row r="84" spans="2:2" x14ac:dyDescent="0.25">
      <c r="B84" s="18"/>
    </row>
    <row r="85" spans="2:2" x14ac:dyDescent="0.25">
      <c r="B85" s="18"/>
    </row>
    <row r="86" spans="2:2" x14ac:dyDescent="0.25">
      <c r="B86" s="18"/>
    </row>
    <row r="87" spans="2:2" x14ac:dyDescent="0.25">
      <c r="B87" s="18"/>
    </row>
    <row r="88" spans="2:2" x14ac:dyDescent="0.25">
      <c r="B88" s="18"/>
    </row>
    <row r="89" spans="2:2" x14ac:dyDescent="0.25">
      <c r="B89" s="18"/>
    </row>
    <row r="90" spans="2:2" x14ac:dyDescent="0.25">
      <c r="B90" s="18"/>
    </row>
    <row r="91" spans="2:2" x14ac:dyDescent="0.25">
      <c r="B91" s="18"/>
    </row>
    <row r="92" spans="2:2" x14ac:dyDescent="0.25">
      <c r="B92" s="18"/>
    </row>
    <row r="93" spans="2:2" x14ac:dyDescent="0.25">
      <c r="B93" s="18"/>
    </row>
    <row r="94" spans="2:2" x14ac:dyDescent="0.25">
      <c r="B94" s="18"/>
    </row>
    <row r="95" spans="2:2" x14ac:dyDescent="0.25">
      <c r="B95" s="18"/>
    </row>
    <row r="96" spans="2:2" x14ac:dyDescent="0.25">
      <c r="B96" s="18"/>
    </row>
    <row r="97" spans="2:2" x14ac:dyDescent="0.25">
      <c r="B97" s="18"/>
    </row>
    <row r="98" spans="2:2" x14ac:dyDescent="0.25">
      <c r="B98" s="18"/>
    </row>
    <row r="99" spans="2:2" x14ac:dyDescent="0.25">
      <c r="B99" s="18"/>
    </row>
    <row r="100" spans="2:2" x14ac:dyDescent="0.25">
      <c r="B100" s="18"/>
    </row>
    <row r="101" spans="2:2" x14ac:dyDescent="0.25">
      <c r="B101" s="18"/>
    </row>
    <row r="102" spans="2:2" x14ac:dyDescent="0.25">
      <c r="B102" s="18"/>
    </row>
    <row r="103" spans="2:2" x14ac:dyDescent="0.25">
      <c r="B103" s="18"/>
    </row>
    <row r="104" spans="2:2" x14ac:dyDescent="0.25">
      <c r="B104" s="18"/>
    </row>
    <row r="105" spans="2:2" x14ac:dyDescent="0.25">
      <c r="B105" s="18"/>
    </row>
    <row r="106" spans="2:2" x14ac:dyDescent="0.25">
      <c r="B106" s="18"/>
    </row>
    <row r="107" spans="2:2" x14ac:dyDescent="0.25">
      <c r="B107" s="18"/>
    </row>
    <row r="108" spans="2:2" x14ac:dyDescent="0.25">
      <c r="B108" s="18"/>
    </row>
    <row r="109" spans="2:2" x14ac:dyDescent="0.25">
      <c r="B109" s="18"/>
    </row>
    <row r="110" spans="2:2" x14ac:dyDescent="0.25">
      <c r="B110" s="18"/>
    </row>
    <row r="111" spans="2:2" x14ac:dyDescent="0.25">
      <c r="B111" s="18"/>
    </row>
    <row r="112" spans="2:2" x14ac:dyDescent="0.25">
      <c r="B112" s="18"/>
    </row>
    <row r="113" spans="2:2" x14ac:dyDescent="0.25">
      <c r="B113" s="18"/>
    </row>
    <row r="114" spans="2:2" x14ac:dyDescent="0.25">
      <c r="B114" s="18"/>
    </row>
    <row r="115" spans="2:2" x14ac:dyDescent="0.25">
      <c r="B115" s="18"/>
    </row>
    <row r="116" spans="2:2" x14ac:dyDescent="0.25">
      <c r="B116" s="18"/>
    </row>
    <row r="117" spans="2:2" x14ac:dyDescent="0.25">
      <c r="B117" s="18"/>
    </row>
    <row r="118" spans="2:2" x14ac:dyDescent="0.25">
      <c r="B118" s="18"/>
    </row>
    <row r="119" spans="2:2" x14ac:dyDescent="0.25">
      <c r="B119" s="18"/>
    </row>
    <row r="120" spans="2:2" x14ac:dyDescent="0.25">
      <c r="B120" s="18"/>
    </row>
    <row r="121" spans="2:2" x14ac:dyDescent="0.25">
      <c r="B121" s="18"/>
    </row>
    <row r="122" spans="2:2" x14ac:dyDescent="0.25">
      <c r="B122" s="18"/>
    </row>
    <row r="123" spans="2:2" x14ac:dyDescent="0.25">
      <c r="B123" s="18"/>
    </row>
    <row r="124" spans="2:2" x14ac:dyDescent="0.25">
      <c r="B124" s="18"/>
    </row>
    <row r="125" spans="2:2" x14ac:dyDescent="0.25">
      <c r="B125" s="18"/>
    </row>
    <row r="126" spans="2:2" x14ac:dyDescent="0.25">
      <c r="B126" s="18"/>
    </row>
    <row r="127" spans="2:2" x14ac:dyDescent="0.25">
      <c r="B127" s="18"/>
    </row>
    <row r="128" spans="2:2" x14ac:dyDescent="0.25">
      <c r="B128" s="18"/>
    </row>
    <row r="129" spans="2:2" x14ac:dyDescent="0.25">
      <c r="B129" s="18"/>
    </row>
    <row r="130" spans="2:2" x14ac:dyDescent="0.25">
      <c r="B130" s="18"/>
    </row>
    <row r="131" spans="2:2" x14ac:dyDescent="0.25">
      <c r="B131" s="18"/>
    </row>
    <row r="132" spans="2:2" x14ac:dyDescent="0.25">
      <c r="B132" s="18"/>
    </row>
    <row r="133" spans="2:2" x14ac:dyDescent="0.25">
      <c r="B133" s="18"/>
    </row>
    <row r="134" spans="2:2" x14ac:dyDescent="0.25">
      <c r="B134" s="18"/>
    </row>
    <row r="135" spans="2:2" x14ac:dyDescent="0.25">
      <c r="B135" s="18"/>
    </row>
    <row r="136" spans="2:2" x14ac:dyDescent="0.25">
      <c r="B136" s="18"/>
    </row>
    <row r="137" spans="2:2" x14ac:dyDescent="0.25">
      <c r="B137" s="18"/>
    </row>
    <row r="138" spans="2:2" x14ac:dyDescent="0.25">
      <c r="B138" s="18"/>
    </row>
    <row r="139" spans="2:2" x14ac:dyDescent="0.25">
      <c r="B139" s="18"/>
    </row>
    <row r="140" spans="2:2" x14ac:dyDescent="0.25">
      <c r="B140" s="18"/>
    </row>
    <row r="141" spans="2:2" x14ac:dyDescent="0.25">
      <c r="B141" s="18"/>
    </row>
    <row r="142" spans="2:2" x14ac:dyDescent="0.25">
      <c r="B142" s="18"/>
    </row>
    <row r="143" spans="2:2" x14ac:dyDescent="0.25">
      <c r="B143" s="18"/>
    </row>
    <row r="144" spans="2:2" x14ac:dyDescent="0.25">
      <c r="B144" s="18"/>
    </row>
    <row r="145" spans="2:2" x14ac:dyDescent="0.25">
      <c r="B145" s="18"/>
    </row>
    <row r="146" spans="2:2" x14ac:dyDescent="0.25">
      <c r="B146" s="18"/>
    </row>
    <row r="147" spans="2:2" x14ac:dyDescent="0.25">
      <c r="B147" s="18"/>
    </row>
    <row r="148" spans="2:2" x14ac:dyDescent="0.25">
      <c r="B148" s="18"/>
    </row>
    <row r="149" spans="2:2" x14ac:dyDescent="0.25">
      <c r="B149" s="18"/>
    </row>
    <row r="150" spans="2:2" x14ac:dyDescent="0.25">
      <c r="B150" s="18"/>
    </row>
    <row r="151" spans="2:2" x14ac:dyDescent="0.25">
      <c r="B151" s="18"/>
    </row>
    <row r="152" spans="2:2" x14ac:dyDescent="0.25">
      <c r="B152" s="18"/>
    </row>
    <row r="153" spans="2:2" x14ac:dyDescent="0.25">
      <c r="B153" s="18"/>
    </row>
    <row r="154" spans="2:2" x14ac:dyDescent="0.25">
      <c r="B154" s="18"/>
    </row>
    <row r="155" spans="2:2" x14ac:dyDescent="0.25">
      <c r="B155" s="18"/>
    </row>
    <row r="156" spans="2:2" x14ac:dyDescent="0.25">
      <c r="B156" s="18"/>
    </row>
    <row r="157" spans="2:2" x14ac:dyDescent="0.25">
      <c r="B157" s="18"/>
    </row>
    <row r="158" spans="2:2" x14ac:dyDescent="0.25">
      <c r="B158" s="18"/>
    </row>
    <row r="159" spans="2:2" x14ac:dyDescent="0.25">
      <c r="B159" s="18"/>
    </row>
    <row r="160" spans="2:2" x14ac:dyDescent="0.25">
      <c r="B160" s="18"/>
    </row>
    <row r="161" spans="2:2" x14ac:dyDescent="0.25">
      <c r="B161" s="18"/>
    </row>
    <row r="162" spans="2:2" x14ac:dyDescent="0.25">
      <c r="B162" s="18"/>
    </row>
    <row r="163" spans="2:2" x14ac:dyDescent="0.25">
      <c r="B163" s="18"/>
    </row>
    <row r="164" spans="2:2" x14ac:dyDescent="0.25">
      <c r="B164" s="18"/>
    </row>
    <row r="165" spans="2:2" x14ac:dyDescent="0.25">
      <c r="B165" s="18"/>
    </row>
    <row r="166" spans="2:2" x14ac:dyDescent="0.25">
      <c r="B166" s="18"/>
    </row>
    <row r="167" spans="2:2" x14ac:dyDescent="0.25">
      <c r="B167" s="18"/>
    </row>
    <row r="168" spans="2:2" x14ac:dyDescent="0.25">
      <c r="B168" s="18"/>
    </row>
    <row r="169" spans="2:2" x14ac:dyDescent="0.25">
      <c r="B169" s="18"/>
    </row>
    <row r="170" spans="2:2" x14ac:dyDescent="0.25">
      <c r="B170" s="18"/>
    </row>
    <row r="171" spans="2:2" x14ac:dyDescent="0.25">
      <c r="B171" s="18"/>
    </row>
    <row r="172" spans="2:2" x14ac:dyDescent="0.25">
      <c r="B172" s="18"/>
    </row>
    <row r="173" spans="2:2" x14ac:dyDescent="0.25">
      <c r="B173" s="18"/>
    </row>
    <row r="174" spans="2:2" x14ac:dyDescent="0.25">
      <c r="B174" s="18"/>
    </row>
    <row r="175" spans="2:2" x14ac:dyDescent="0.25">
      <c r="B175" s="18"/>
    </row>
    <row r="176" spans="2:2" x14ac:dyDescent="0.25">
      <c r="B176" s="18"/>
    </row>
    <row r="177" spans="2:2" x14ac:dyDescent="0.25">
      <c r="B177" s="18"/>
    </row>
    <row r="178" spans="2:2" x14ac:dyDescent="0.25">
      <c r="B178" s="18"/>
    </row>
    <row r="179" spans="2:2" x14ac:dyDescent="0.25">
      <c r="B179" s="18"/>
    </row>
    <row r="180" spans="2:2" x14ac:dyDescent="0.25">
      <c r="B180" s="18"/>
    </row>
    <row r="181" spans="2:2" x14ac:dyDescent="0.25">
      <c r="B181" s="18"/>
    </row>
    <row r="182" spans="2:2" x14ac:dyDescent="0.25">
      <c r="B182" s="18"/>
    </row>
    <row r="183" spans="2:2" x14ac:dyDescent="0.25">
      <c r="B183" s="18"/>
    </row>
    <row r="184" spans="2:2" x14ac:dyDescent="0.25">
      <c r="B184" s="18"/>
    </row>
    <row r="185" spans="2:2" x14ac:dyDescent="0.25">
      <c r="B185" s="18"/>
    </row>
    <row r="186" spans="2:2" x14ac:dyDescent="0.25">
      <c r="B186" s="18"/>
    </row>
    <row r="187" spans="2:2" x14ac:dyDescent="0.25">
      <c r="B187" s="18"/>
    </row>
    <row r="188" spans="2:2" x14ac:dyDescent="0.25">
      <c r="B188" s="18"/>
    </row>
    <row r="189" spans="2:2" x14ac:dyDescent="0.25">
      <c r="B189" s="18"/>
    </row>
    <row r="190" spans="2:2" x14ac:dyDescent="0.25">
      <c r="B190" s="18"/>
    </row>
    <row r="191" spans="2:2" x14ac:dyDescent="0.25">
      <c r="B191" s="18"/>
    </row>
    <row r="192" spans="2:2" x14ac:dyDescent="0.25">
      <c r="B192" s="18"/>
    </row>
    <row r="193" spans="2:2" x14ac:dyDescent="0.25">
      <c r="B193" s="18"/>
    </row>
    <row r="194" spans="2:2" x14ac:dyDescent="0.25">
      <c r="B194" s="18"/>
    </row>
    <row r="195" spans="2:2" x14ac:dyDescent="0.25">
      <c r="B195" s="18"/>
    </row>
    <row r="196" spans="2:2" x14ac:dyDescent="0.25">
      <c r="B196" s="18"/>
    </row>
    <row r="197" spans="2:2" x14ac:dyDescent="0.25">
      <c r="B197" s="18"/>
    </row>
    <row r="198" spans="2:2" x14ac:dyDescent="0.25">
      <c r="B198" s="18"/>
    </row>
    <row r="199" spans="2:2" x14ac:dyDescent="0.25">
      <c r="B199" s="18"/>
    </row>
    <row r="200" spans="2:2" x14ac:dyDescent="0.25">
      <c r="B200" s="18"/>
    </row>
  </sheetData>
  <mergeCells count="5">
    <mergeCell ref="D10:M10"/>
    <mergeCell ref="N10:T10"/>
    <mergeCell ref="B12:B16"/>
    <mergeCell ref="B17:B23"/>
    <mergeCell ref="B24:B28"/>
  </mergeCells>
  <conditionalFormatting sqref="D12:L29 N12:S29">
    <cfRule type="cellIs" dxfId="4" priority="1" operator="equal">
      <formula>5</formula>
    </cfRule>
    <cfRule type="cellIs" dxfId="3" priority="2" operator="equal">
      <formula>4</formula>
    </cfRule>
    <cfRule type="containsText" dxfId="2" priority="3" operator="containsText" text="3">
      <formula>NOT(ISERROR(SEARCH("3",D12)))</formula>
    </cfRule>
    <cfRule type="cellIs" dxfId="1" priority="4" operator="equal">
      <formula>2</formula>
    </cfRule>
    <cfRule type="cellIs" dxfId="0" priority="5"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3"/>
  <sheetViews>
    <sheetView zoomScale="80" zoomScaleNormal="80" workbookViewId="0">
      <selection activeCell="D145" sqref="D145"/>
    </sheetView>
  </sheetViews>
  <sheetFormatPr defaultRowHeight="15" x14ac:dyDescent="0.25"/>
  <cols>
    <col min="2" max="2" width="12.140625" bestFit="1" customWidth="1"/>
    <col min="3" max="3" width="10.85546875" bestFit="1" customWidth="1"/>
    <col min="4" max="4" width="20" bestFit="1" customWidth="1"/>
    <col min="5" max="5" width="15.7109375" bestFit="1" customWidth="1"/>
    <col min="6" max="6" width="26" bestFit="1" customWidth="1"/>
    <col min="7" max="7" width="14.28515625" bestFit="1" customWidth="1"/>
    <col min="8" max="8" width="63.140625" bestFit="1" customWidth="1"/>
    <col min="10" max="10" width="40" bestFit="1" customWidth="1"/>
  </cols>
  <sheetData>
    <row r="1" spans="1:19"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9" x14ac:dyDescent="0.25">
      <c r="A2" t="s">
        <v>21</v>
      </c>
      <c r="B2" t="s">
        <v>232</v>
      </c>
      <c r="C2" s="3" t="s">
        <v>540</v>
      </c>
      <c r="G2" t="s">
        <v>541</v>
      </c>
      <c r="H2" t="s">
        <v>542</v>
      </c>
      <c r="I2" t="s">
        <v>84</v>
      </c>
      <c r="J2" t="s">
        <v>543</v>
      </c>
      <c r="K2" t="s">
        <v>71</v>
      </c>
      <c r="L2" t="s">
        <v>71</v>
      </c>
      <c r="M2" t="s">
        <v>71</v>
      </c>
      <c r="N2" t="s">
        <v>544</v>
      </c>
      <c r="O2" t="s">
        <v>224</v>
      </c>
      <c r="P2" t="s">
        <v>280</v>
      </c>
      <c r="Q2" t="s">
        <v>545</v>
      </c>
      <c r="R2" t="s">
        <v>138</v>
      </c>
    </row>
    <row r="3" spans="1:19" x14ac:dyDescent="0.25">
      <c r="A3" t="s">
        <v>21</v>
      </c>
      <c r="B3" t="s">
        <v>69</v>
      </c>
      <c r="C3" s="3" t="s">
        <v>430</v>
      </c>
      <c r="G3" t="s">
        <v>431</v>
      </c>
      <c r="H3" t="s">
        <v>432</v>
      </c>
      <c r="I3" t="s">
        <v>84</v>
      </c>
      <c r="J3" t="s">
        <v>433</v>
      </c>
      <c r="K3" t="s">
        <v>71</v>
      </c>
      <c r="L3" t="s">
        <v>71</v>
      </c>
      <c r="M3" t="s">
        <v>71</v>
      </c>
      <c r="N3" t="s">
        <v>276</v>
      </c>
      <c r="O3" t="s">
        <v>209</v>
      </c>
      <c r="P3" t="s">
        <v>99</v>
      </c>
      <c r="Q3" t="s">
        <v>434</v>
      </c>
      <c r="R3" t="s">
        <v>224</v>
      </c>
    </row>
    <row r="4" spans="1:19" x14ac:dyDescent="0.25">
      <c r="A4" t="s">
        <v>21</v>
      </c>
      <c r="B4" t="s">
        <v>69</v>
      </c>
      <c r="C4" s="3" t="s">
        <v>734</v>
      </c>
      <c r="G4" t="s">
        <v>735</v>
      </c>
      <c r="H4" t="s">
        <v>736</v>
      </c>
      <c r="I4" t="s">
        <v>74</v>
      </c>
      <c r="J4" t="s">
        <v>737</v>
      </c>
      <c r="K4" t="s">
        <v>71</v>
      </c>
      <c r="L4" t="s">
        <v>71</v>
      </c>
      <c r="M4" t="s">
        <v>71</v>
      </c>
      <c r="N4" t="s">
        <v>738</v>
      </c>
      <c r="O4" t="s">
        <v>738</v>
      </c>
      <c r="P4" t="s">
        <v>738</v>
      </c>
      <c r="Q4" t="s">
        <v>738</v>
      </c>
      <c r="R4" t="s">
        <v>738</v>
      </c>
    </row>
    <row r="5" spans="1:19" x14ac:dyDescent="0.25">
      <c r="A5" t="s">
        <v>21</v>
      </c>
      <c r="B5" t="s">
        <v>69</v>
      </c>
      <c r="C5" s="3" t="s">
        <v>734</v>
      </c>
      <c r="G5" t="s">
        <v>739</v>
      </c>
      <c r="H5" t="s">
        <v>740</v>
      </c>
      <c r="I5" t="s">
        <v>164</v>
      </c>
      <c r="J5" t="s">
        <v>741</v>
      </c>
      <c r="K5" t="s">
        <v>71</v>
      </c>
      <c r="L5" t="s">
        <v>71</v>
      </c>
      <c r="M5" t="s">
        <v>71</v>
      </c>
      <c r="N5" t="s">
        <v>742</v>
      </c>
      <c r="O5" t="s">
        <v>742</v>
      </c>
      <c r="P5" t="s">
        <v>742</v>
      </c>
      <c r="Q5" t="s">
        <v>742</v>
      </c>
      <c r="R5" t="s">
        <v>742</v>
      </c>
    </row>
    <row r="6" spans="1:19" x14ac:dyDescent="0.25">
      <c r="A6" t="s">
        <v>21</v>
      </c>
      <c r="B6" t="s">
        <v>129</v>
      </c>
      <c r="C6" s="3" t="s">
        <v>130</v>
      </c>
      <c r="G6" t="s">
        <v>131</v>
      </c>
      <c r="H6" t="s">
        <v>132</v>
      </c>
      <c r="I6" t="s">
        <v>133</v>
      </c>
      <c r="J6" t="s">
        <v>134</v>
      </c>
      <c r="K6" t="s">
        <v>135</v>
      </c>
      <c r="L6" t="s">
        <v>136</v>
      </c>
      <c r="M6" t="s">
        <v>136</v>
      </c>
      <c r="N6" t="s">
        <v>137</v>
      </c>
      <c r="O6" t="s">
        <v>137</v>
      </c>
      <c r="P6" t="s">
        <v>137</v>
      </c>
      <c r="Q6" t="s">
        <v>98</v>
      </c>
      <c r="R6" t="s">
        <v>138</v>
      </c>
    </row>
    <row r="7" spans="1:19" x14ac:dyDescent="0.25">
      <c r="A7" t="s">
        <v>21</v>
      </c>
      <c r="B7" t="s">
        <v>129</v>
      </c>
      <c r="C7" s="3" t="s">
        <v>130</v>
      </c>
      <c r="G7" t="s">
        <v>139</v>
      </c>
      <c r="H7" t="s">
        <v>140</v>
      </c>
      <c r="I7" t="s">
        <v>84</v>
      </c>
      <c r="J7" t="s">
        <v>141</v>
      </c>
      <c r="K7" t="s">
        <v>142</v>
      </c>
      <c r="L7" t="s">
        <v>137</v>
      </c>
      <c r="M7" t="s">
        <v>137</v>
      </c>
      <c r="N7" t="s">
        <v>137</v>
      </c>
      <c r="O7" t="s">
        <v>137</v>
      </c>
      <c r="P7" t="s">
        <v>137</v>
      </c>
      <c r="Q7" t="s">
        <v>137</v>
      </c>
      <c r="R7" t="s">
        <v>137</v>
      </c>
    </row>
    <row r="8" spans="1:19" x14ac:dyDescent="0.25">
      <c r="A8" t="s">
        <v>21</v>
      </c>
      <c r="C8" t="s">
        <v>1047</v>
      </c>
      <c r="E8" t="s">
        <v>71</v>
      </c>
      <c r="F8" t="s">
        <v>71</v>
      </c>
      <c r="G8" t="s">
        <v>71</v>
      </c>
      <c r="H8" t="s">
        <v>1048</v>
      </c>
      <c r="I8" t="s">
        <v>1049</v>
      </c>
      <c r="J8" t="s">
        <v>74</v>
      </c>
      <c r="K8" t="s">
        <v>1050</v>
      </c>
      <c r="L8" t="s">
        <v>1051</v>
      </c>
      <c r="M8" t="s">
        <v>1051</v>
      </c>
      <c r="N8" t="s">
        <v>1051</v>
      </c>
      <c r="O8" t="s">
        <v>1051</v>
      </c>
      <c r="P8" t="s">
        <v>1052</v>
      </c>
      <c r="Q8" t="s">
        <v>1053</v>
      </c>
      <c r="R8" t="s">
        <v>1054</v>
      </c>
      <c r="S8" t="s">
        <v>1055</v>
      </c>
    </row>
    <row r="9" spans="1:19" x14ac:dyDescent="0.25">
      <c r="A9" t="s">
        <v>21</v>
      </c>
      <c r="C9" t="s">
        <v>1047</v>
      </c>
      <c r="E9" t="s">
        <v>71</v>
      </c>
      <c r="F9" t="s">
        <v>71</v>
      </c>
      <c r="G9" t="s">
        <v>71</v>
      </c>
      <c r="H9" t="s">
        <v>1056</v>
      </c>
      <c r="I9" t="s">
        <v>1057</v>
      </c>
      <c r="J9" t="s">
        <v>74</v>
      </c>
      <c r="K9" t="s">
        <v>1058</v>
      </c>
      <c r="L9" t="s">
        <v>1059</v>
      </c>
      <c r="M9" t="s">
        <v>1059</v>
      </c>
      <c r="N9" t="s">
        <v>1059</v>
      </c>
      <c r="O9" t="s">
        <v>1060</v>
      </c>
      <c r="P9" t="s">
        <v>1060</v>
      </c>
      <c r="Q9" t="s">
        <v>1060</v>
      </c>
      <c r="R9" t="s">
        <v>1060</v>
      </c>
      <c r="S9" t="s">
        <v>1060</v>
      </c>
    </row>
    <row r="10" spans="1:19" x14ac:dyDescent="0.25">
      <c r="A10" t="s">
        <v>21</v>
      </c>
      <c r="C10" t="s">
        <v>1047</v>
      </c>
      <c r="E10" t="s">
        <v>71</v>
      </c>
      <c r="F10" t="s">
        <v>71</v>
      </c>
      <c r="G10" t="s">
        <v>71</v>
      </c>
      <c r="H10" t="s">
        <v>1061</v>
      </c>
      <c r="I10" t="s">
        <v>1062</v>
      </c>
      <c r="J10" t="s">
        <v>84</v>
      </c>
      <c r="K10" t="s">
        <v>1063</v>
      </c>
      <c r="L10" t="s">
        <v>71</v>
      </c>
      <c r="M10" t="s">
        <v>188</v>
      </c>
      <c r="N10" t="s">
        <v>188</v>
      </c>
      <c r="O10" t="s">
        <v>188</v>
      </c>
      <c r="P10" t="s">
        <v>188</v>
      </c>
      <c r="Q10" t="s">
        <v>188</v>
      </c>
      <c r="R10" t="s">
        <v>188</v>
      </c>
      <c r="S10" t="s">
        <v>188</v>
      </c>
    </row>
    <row r="11" spans="1:19" x14ac:dyDescent="0.25">
      <c r="A11" t="s">
        <v>21</v>
      </c>
      <c r="C11" t="s">
        <v>1047</v>
      </c>
      <c r="E11" t="s">
        <v>71</v>
      </c>
      <c r="F11" t="s">
        <v>71</v>
      </c>
      <c r="G11" t="s">
        <v>71</v>
      </c>
      <c r="H11" t="s">
        <v>1064</v>
      </c>
      <c r="I11" t="s">
        <v>1065</v>
      </c>
      <c r="J11" t="s">
        <v>84</v>
      </c>
      <c r="K11" t="s">
        <v>1066</v>
      </c>
      <c r="L11" t="s">
        <v>71</v>
      </c>
      <c r="M11" t="s">
        <v>71</v>
      </c>
      <c r="N11" t="s">
        <v>71</v>
      </c>
      <c r="O11" t="s">
        <v>1067</v>
      </c>
      <c r="P11" t="s">
        <v>1068</v>
      </c>
      <c r="Q11" t="s">
        <v>1069</v>
      </c>
      <c r="R11" t="s">
        <v>1070</v>
      </c>
      <c r="S11" t="s">
        <v>1071</v>
      </c>
    </row>
    <row r="12" spans="1:19" x14ac:dyDescent="0.25">
      <c r="A12" s="2" t="s">
        <v>12</v>
      </c>
      <c r="B12" s="2" t="s">
        <v>232</v>
      </c>
      <c r="C12" s="2" t="s">
        <v>505</v>
      </c>
      <c r="D12" s="2" t="s">
        <v>71</v>
      </c>
      <c r="E12" s="2" t="s">
        <v>71</v>
      </c>
      <c r="F12" s="2" t="s">
        <v>71</v>
      </c>
      <c r="G12" s="2" t="s">
        <v>506</v>
      </c>
      <c r="H12" s="2" t="s">
        <v>507</v>
      </c>
      <c r="I12" s="2" t="s">
        <v>483</v>
      </c>
      <c r="J12" s="2" t="s">
        <v>508</v>
      </c>
      <c r="K12" s="2" t="s">
        <v>71</v>
      </c>
      <c r="L12" s="2" t="s">
        <v>71</v>
      </c>
      <c r="M12" s="2" t="s">
        <v>71</v>
      </c>
      <c r="N12" s="2" t="s">
        <v>71</v>
      </c>
      <c r="O12" s="2" t="s">
        <v>71</v>
      </c>
      <c r="P12" s="2" t="s">
        <v>71</v>
      </c>
      <c r="Q12" s="2" t="s">
        <v>71</v>
      </c>
      <c r="R12" s="2" t="s">
        <v>71</v>
      </c>
    </row>
    <row r="13" spans="1:19" x14ac:dyDescent="0.25">
      <c r="A13" t="s">
        <v>12</v>
      </c>
      <c r="B13" t="s">
        <v>232</v>
      </c>
      <c r="C13" t="s">
        <v>31</v>
      </c>
      <c r="D13" t="s">
        <v>71</v>
      </c>
      <c r="E13" t="s">
        <v>71</v>
      </c>
      <c r="F13" t="s">
        <v>71</v>
      </c>
      <c r="G13" t="s">
        <v>1020</v>
      </c>
      <c r="H13" t="s">
        <v>1021</v>
      </c>
      <c r="I13" t="s">
        <v>84</v>
      </c>
      <c r="J13" t="s">
        <v>1022</v>
      </c>
      <c r="K13" t="s">
        <v>71</v>
      </c>
      <c r="L13" t="s">
        <v>71</v>
      </c>
      <c r="M13" t="s">
        <v>71</v>
      </c>
      <c r="N13" t="s">
        <v>1023</v>
      </c>
      <c r="O13" t="s">
        <v>1024</v>
      </c>
      <c r="P13" t="s">
        <v>1025</v>
      </c>
      <c r="Q13" t="s">
        <v>1026</v>
      </c>
      <c r="R13" t="s">
        <v>1027</v>
      </c>
    </row>
    <row r="14" spans="1:19" x14ac:dyDescent="0.25">
      <c r="A14" t="s">
        <v>12</v>
      </c>
      <c r="B14" t="s">
        <v>190</v>
      </c>
      <c r="C14" t="s">
        <v>191</v>
      </c>
      <c r="D14" t="s">
        <v>71</v>
      </c>
      <c r="E14" t="s">
        <v>71</v>
      </c>
      <c r="F14" t="s">
        <v>71</v>
      </c>
      <c r="G14" t="s">
        <v>192</v>
      </c>
      <c r="H14" t="s">
        <v>193</v>
      </c>
      <c r="I14" t="s">
        <v>84</v>
      </c>
      <c r="J14" t="s">
        <v>194</v>
      </c>
      <c r="K14" t="s">
        <v>195</v>
      </c>
      <c r="L14" t="s">
        <v>195</v>
      </c>
      <c r="M14" t="s">
        <v>196</v>
      </c>
      <c r="N14" t="s">
        <v>71</v>
      </c>
      <c r="O14" t="s">
        <v>71</v>
      </c>
      <c r="P14" t="s">
        <v>71</v>
      </c>
      <c r="Q14" t="s">
        <v>71</v>
      </c>
      <c r="R14" t="s">
        <v>138</v>
      </c>
    </row>
    <row r="15" spans="1:19" x14ac:dyDescent="0.25">
      <c r="A15" t="s">
        <v>12</v>
      </c>
      <c r="B15" t="s">
        <v>190</v>
      </c>
      <c r="C15" t="s">
        <v>304</v>
      </c>
      <c r="D15" t="s">
        <v>71</v>
      </c>
      <c r="E15" t="s">
        <v>71</v>
      </c>
      <c r="F15" t="s">
        <v>71</v>
      </c>
      <c r="G15" t="s">
        <v>305</v>
      </c>
      <c r="H15" t="s">
        <v>306</v>
      </c>
      <c r="I15" t="s">
        <v>74</v>
      </c>
      <c r="J15" t="s">
        <v>307</v>
      </c>
      <c r="K15" t="s">
        <v>225</v>
      </c>
      <c r="L15" t="s">
        <v>71</v>
      </c>
      <c r="M15" t="s">
        <v>71</v>
      </c>
      <c r="N15" t="s">
        <v>213</v>
      </c>
      <c r="O15" t="s">
        <v>308</v>
      </c>
      <c r="P15" t="s">
        <v>309</v>
      </c>
      <c r="Q15" t="s">
        <v>310</v>
      </c>
      <c r="R15" t="s">
        <v>99</v>
      </c>
    </row>
    <row r="16" spans="1:19" x14ac:dyDescent="0.25">
      <c r="A16" t="s">
        <v>12</v>
      </c>
      <c r="B16" t="s">
        <v>190</v>
      </c>
      <c r="C16" t="s">
        <v>304</v>
      </c>
      <c r="D16" t="s">
        <v>71</v>
      </c>
      <c r="E16" t="s">
        <v>71</v>
      </c>
      <c r="F16" t="s">
        <v>71</v>
      </c>
      <c r="G16" t="s">
        <v>311</v>
      </c>
      <c r="H16" t="s">
        <v>312</v>
      </c>
      <c r="I16" t="s">
        <v>74</v>
      </c>
      <c r="J16" t="s">
        <v>313</v>
      </c>
      <c r="K16" t="s">
        <v>205</v>
      </c>
      <c r="L16" t="s">
        <v>71</v>
      </c>
      <c r="M16" t="s">
        <v>314</v>
      </c>
      <c r="N16" t="s">
        <v>315</v>
      </c>
      <c r="O16" t="s">
        <v>316</v>
      </c>
      <c r="P16" t="s">
        <v>317</v>
      </c>
      <c r="Q16" t="s">
        <v>318</v>
      </c>
      <c r="R16" t="s">
        <v>111</v>
      </c>
    </row>
    <row r="17" spans="1:19" x14ac:dyDescent="0.25">
      <c r="A17" t="s">
        <v>12</v>
      </c>
      <c r="B17" t="s">
        <v>190</v>
      </c>
      <c r="C17" t="s">
        <v>676</v>
      </c>
      <c r="D17" t="s">
        <v>71</v>
      </c>
      <c r="E17" t="s">
        <v>71</v>
      </c>
      <c r="F17" t="s">
        <v>71</v>
      </c>
      <c r="G17" t="s">
        <v>677</v>
      </c>
      <c r="H17" t="s">
        <v>678</v>
      </c>
      <c r="I17" t="s">
        <v>84</v>
      </c>
      <c r="J17" t="s">
        <v>679</v>
      </c>
      <c r="K17" t="s">
        <v>680</v>
      </c>
      <c r="L17" t="s">
        <v>681</v>
      </c>
      <c r="M17" t="s">
        <v>681</v>
      </c>
      <c r="N17" t="s">
        <v>682</v>
      </c>
      <c r="O17" t="s">
        <v>683</v>
      </c>
      <c r="P17" t="s">
        <v>684</v>
      </c>
      <c r="Q17" t="s">
        <v>685</v>
      </c>
      <c r="R17" t="s">
        <v>686</v>
      </c>
    </row>
    <row r="18" spans="1:19" x14ac:dyDescent="0.25">
      <c r="A18" t="s">
        <v>12</v>
      </c>
      <c r="B18" t="s">
        <v>69</v>
      </c>
      <c r="C18" s="3" t="s">
        <v>734</v>
      </c>
      <c r="D18" t="s">
        <v>71</v>
      </c>
      <c r="E18" t="s">
        <v>71</v>
      </c>
      <c r="F18" t="s">
        <v>71</v>
      </c>
      <c r="G18" t="s">
        <v>743</v>
      </c>
      <c r="H18" t="s">
        <v>744</v>
      </c>
      <c r="I18" t="s">
        <v>84</v>
      </c>
      <c r="J18" t="s">
        <v>745</v>
      </c>
      <c r="K18" t="s">
        <v>71</v>
      </c>
      <c r="L18" t="s">
        <v>71</v>
      </c>
      <c r="M18" t="s">
        <v>71</v>
      </c>
      <c r="N18" t="s">
        <v>746</v>
      </c>
      <c r="O18" t="s">
        <v>746</v>
      </c>
      <c r="P18" t="s">
        <v>227</v>
      </c>
      <c r="Q18" t="s">
        <v>227</v>
      </c>
      <c r="R18" t="s">
        <v>227</v>
      </c>
    </row>
    <row r="19" spans="1:19" x14ac:dyDescent="0.25">
      <c r="A19" t="s">
        <v>12</v>
      </c>
      <c r="B19" t="s">
        <v>69</v>
      </c>
      <c r="C19" s="3" t="s">
        <v>734</v>
      </c>
      <c r="D19" t="s">
        <v>71</v>
      </c>
      <c r="E19" t="s">
        <v>71</v>
      </c>
      <c r="F19" t="s">
        <v>71</v>
      </c>
      <c r="G19" t="s">
        <v>747</v>
      </c>
      <c r="H19" t="s">
        <v>748</v>
      </c>
      <c r="I19" t="s">
        <v>84</v>
      </c>
      <c r="J19" t="s">
        <v>749</v>
      </c>
      <c r="K19" t="s">
        <v>750</v>
      </c>
      <c r="L19" t="s">
        <v>751</v>
      </c>
      <c r="M19" t="s">
        <v>752</v>
      </c>
      <c r="N19" t="s">
        <v>753</v>
      </c>
      <c r="O19" t="s">
        <v>754</v>
      </c>
      <c r="P19" t="s">
        <v>755</v>
      </c>
      <c r="Q19" t="s">
        <v>756</v>
      </c>
      <c r="R19" t="s">
        <v>757</v>
      </c>
    </row>
    <row r="20" spans="1:19" x14ac:dyDescent="0.25">
      <c r="A20" t="s">
        <v>12</v>
      </c>
      <c r="B20" t="s">
        <v>129</v>
      </c>
      <c r="C20" s="3" t="s">
        <v>130</v>
      </c>
      <c r="D20" t="s">
        <v>71</v>
      </c>
      <c r="E20" t="s">
        <v>71</v>
      </c>
      <c r="F20" t="s">
        <v>71</v>
      </c>
      <c r="G20" t="s">
        <v>143</v>
      </c>
      <c r="H20" t="s">
        <v>144</v>
      </c>
      <c r="I20" t="s">
        <v>141</v>
      </c>
      <c r="J20" t="s">
        <v>145</v>
      </c>
      <c r="K20" t="s">
        <v>71</v>
      </c>
      <c r="L20" t="s">
        <v>71</v>
      </c>
      <c r="M20" t="s">
        <v>71</v>
      </c>
      <c r="N20" t="s">
        <v>146</v>
      </c>
      <c r="O20" t="s">
        <v>146</v>
      </c>
      <c r="P20" t="s">
        <v>146</v>
      </c>
      <c r="Q20" t="s">
        <v>146</v>
      </c>
      <c r="R20" t="s">
        <v>146</v>
      </c>
    </row>
    <row r="21" spans="1:19" x14ac:dyDescent="0.25">
      <c r="A21" t="s">
        <v>12</v>
      </c>
      <c r="B21" t="s">
        <v>1047</v>
      </c>
      <c r="D21" t="s">
        <v>71</v>
      </c>
      <c r="E21" t="s">
        <v>71</v>
      </c>
      <c r="F21" t="s">
        <v>71</v>
      </c>
      <c r="G21" t="s">
        <v>1072</v>
      </c>
      <c r="H21" t="s">
        <v>1073</v>
      </c>
      <c r="I21" t="s">
        <v>74</v>
      </c>
      <c r="J21" t="s">
        <v>1074</v>
      </c>
      <c r="K21" t="s">
        <v>1075</v>
      </c>
      <c r="L21" t="s">
        <v>1076</v>
      </c>
      <c r="M21" t="s">
        <v>1077</v>
      </c>
      <c r="N21" t="s">
        <v>1078</v>
      </c>
      <c r="O21" t="s">
        <v>1079</v>
      </c>
      <c r="P21" t="s">
        <v>1079</v>
      </c>
      <c r="Q21" t="s">
        <v>225</v>
      </c>
      <c r="R21" t="s">
        <v>1080</v>
      </c>
    </row>
    <row r="22" spans="1:19" x14ac:dyDescent="0.25">
      <c r="A22" s="4" t="s">
        <v>12</v>
      </c>
      <c r="B22" s="4" t="s">
        <v>1047</v>
      </c>
      <c r="C22" s="4"/>
      <c r="D22" s="4" t="s">
        <v>71</v>
      </c>
      <c r="E22" s="4" t="s">
        <v>71</v>
      </c>
      <c r="F22" s="4" t="s">
        <v>71</v>
      </c>
      <c r="G22" s="4" t="s">
        <v>1081</v>
      </c>
      <c r="H22" s="4" t="s">
        <v>1082</v>
      </c>
      <c r="I22" s="4" t="s">
        <v>84</v>
      </c>
      <c r="J22" s="4" t="s">
        <v>1083</v>
      </c>
      <c r="K22" s="4" t="s">
        <v>1084</v>
      </c>
      <c r="L22" s="4" t="s">
        <v>1085</v>
      </c>
      <c r="M22" s="4" t="s">
        <v>1086</v>
      </c>
      <c r="N22" s="4" t="s">
        <v>1086</v>
      </c>
      <c r="O22" s="4" t="s">
        <v>1086</v>
      </c>
      <c r="P22" s="4" t="s">
        <v>1086</v>
      </c>
      <c r="Q22" s="4" t="s">
        <v>1086</v>
      </c>
      <c r="R22" s="4" t="s">
        <v>1087</v>
      </c>
    </row>
    <row r="23" spans="1:19" x14ac:dyDescent="0.25">
      <c r="A23" t="s">
        <v>12</v>
      </c>
      <c r="B23" t="s">
        <v>1047</v>
      </c>
      <c r="D23" t="s">
        <v>71</v>
      </c>
      <c r="E23" t="s">
        <v>71</v>
      </c>
      <c r="F23" t="s">
        <v>71</v>
      </c>
      <c r="G23" t="s">
        <v>1088</v>
      </c>
      <c r="H23" t="s">
        <v>1089</v>
      </c>
      <c r="I23" t="s">
        <v>84</v>
      </c>
      <c r="J23" t="s">
        <v>1090</v>
      </c>
      <c r="K23" t="s">
        <v>1091</v>
      </c>
      <c r="L23" t="s">
        <v>1092</v>
      </c>
      <c r="M23" t="s">
        <v>1092</v>
      </c>
      <c r="N23" t="s">
        <v>1093</v>
      </c>
      <c r="O23" t="s">
        <v>1093</v>
      </c>
      <c r="P23" t="s">
        <v>1093</v>
      </c>
      <c r="Q23" t="s">
        <v>1093</v>
      </c>
      <c r="R23" t="s">
        <v>1093</v>
      </c>
    </row>
    <row r="24" spans="1:19" x14ac:dyDescent="0.25">
      <c r="A24" t="s">
        <v>12</v>
      </c>
      <c r="B24" t="s">
        <v>1047</v>
      </c>
      <c r="D24" t="s">
        <v>71</v>
      </c>
      <c r="E24" t="s">
        <v>71</v>
      </c>
      <c r="F24" t="s">
        <v>71</v>
      </c>
      <c r="G24" t="s">
        <v>1094</v>
      </c>
      <c r="H24" t="s">
        <v>1095</v>
      </c>
      <c r="I24" t="s">
        <v>74</v>
      </c>
      <c r="J24" t="s">
        <v>1096</v>
      </c>
      <c r="K24" t="s">
        <v>71</v>
      </c>
      <c r="L24" t="s">
        <v>71</v>
      </c>
      <c r="M24" t="s">
        <v>1097</v>
      </c>
      <c r="N24" t="s">
        <v>1097</v>
      </c>
      <c r="O24" t="s">
        <v>1097</v>
      </c>
      <c r="P24" t="s">
        <v>1097</v>
      </c>
      <c r="Q24" t="s">
        <v>1097</v>
      </c>
      <c r="R24" t="s">
        <v>1097</v>
      </c>
    </row>
    <row r="25" spans="1:19" x14ac:dyDescent="0.25">
      <c r="A25" t="s">
        <v>12</v>
      </c>
      <c r="B25" t="s">
        <v>1047</v>
      </c>
      <c r="D25" t="s">
        <v>71</v>
      </c>
      <c r="E25" t="s">
        <v>71</v>
      </c>
      <c r="F25" t="s">
        <v>71</v>
      </c>
      <c r="G25" t="s">
        <v>1098</v>
      </c>
      <c r="H25" t="s">
        <v>1099</v>
      </c>
      <c r="I25" t="s">
        <v>164</v>
      </c>
      <c r="J25" t="s">
        <v>1100</v>
      </c>
      <c r="K25" t="s">
        <v>358</v>
      </c>
      <c r="L25" t="s">
        <v>1067</v>
      </c>
      <c r="M25" t="s">
        <v>1067</v>
      </c>
      <c r="N25" t="s">
        <v>137</v>
      </c>
      <c r="O25" t="s">
        <v>137</v>
      </c>
      <c r="P25" t="s">
        <v>137</v>
      </c>
      <c r="Q25" t="s">
        <v>137</v>
      </c>
      <c r="R25" t="s">
        <v>137</v>
      </c>
    </row>
    <row r="26" spans="1:19" x14ac:dyDescent="0.25">
      <c r="A26" t="s">
        <v>12</v>
      </c>
      <c r="B26" t="s">
        <v>1047</v>
      </c>
      <c r="D26" t="s">
        <v>71</v>
      </c>
      <c r="E26" t="s">
        <v>71</v>
      </c>
      <c r="F26" t="s">
        <v>71</v>
      </c>
      <c r="G26" t="s">
        <v>1101</v>
      </c>
      <c r="H26" t="s">
        <v>1102</v>
      </c>
      <c r="I26" t="s">
        <v>164</v>
      </c>
      <c r="J26" t="s">
        <v>1100</v>
      </c>
      <c r="K26" t="s">
        <v>1103</v>
      </c>
      <c r="L26" t="s">
        <v>1104</v>
      </c>
      <c r="M26" t="s">
        <v>1105</v>
      </c>
      <c r="N26" t="s">
        <v>137</v>
      </c>
      <c r="O26" t="s">
        <v>137</v>
      </c>
      <c r="P26" t="s">
        <v>137</v>
      </c>
      <c r="Q26" t="s">
        <v>137</v>
      </c>
      <c r="R26" t="s">
        <v>137</v>
      </c>
    </row>
    <row r="27" spans="1:19" x14ac:dyDescent="0.25">
      <c r="A27" t="s">
        <v>12</v>
      </c>
      <c r="B27" t="s">
        <v>1047</v>
      </c>
      <c r="D27" t="s">
        <v>71</v>
      </c>
      <c r="E27" t="s">
        <v>71</v>
      </c>
      <c r="F27" t="s">
        <v>71</v>
      </c>
      <c r="G27" t="s">
        <v>1106</v>
      </c>
      <c r="H27" t="s">
        <v>1107</v>
      </c>
      <c r="I27" t="s">
        <v>164</v>
      </c>
      <c r="J27" t="s">
        <v>1100</v>
      </c>
      <c r="K27" t="s">
        <v>1108</v>
      </c>
      <c r="L27" t="s">
        <v>1109</v>
      </c>
      <c r="M27" t="s">
        <v>1109</v>
      </c>
      <c r="N27" t="s">
        <v>137</v>
      </c>
      <c r="O27" t="s">
        <v>137</v>
      </c>
      <c r="P27" t="s">
        <v>137</v>
      </c>
      <c r="Q27" t="s">
        <v>137</v>
      </c>
      <c r="R27" t="s">
        <v>137</v>
      </c>
    </row>
    <row r="28" spans="1:19" x14ac:dyDescent="0.25">
      <c r="A28" t="s">
        <v>12</v>
      </c>
      <c r="B28" t="s">
        <v>1047</v>
      </c>
      <c r="D28" t="s">
        <v>71</v>
      </c>
      <c r="E28" t="s">
        <v>71</v>
      </c>
      <c r="F28" t="s">
        <v>71</v>
      </c>
      <c r="G28" t="s">
        <v>1110</v>
      </c>
      <c r="H28" t="s">
        <v>1111</v>
      </c>
      <c r="I28" t="s">
        <v>164</v>
      </c>
      <c r="J28" t="s">
        <v>1100</v>
      </c>
      <c r="K28" t="s">
        <v>1112</v>
      </c>
      <c r="L28" t="s">
        <v>1113</v>
      </c>
      <c r="M28" t="s">
        <v>1113</v>
      </c>
      <c r="N28" t="s">
        <v>137</v>
      </c>
      <c r="O28" t="s">
        <v>137</v>
      </c>
      <c r="P28" t="s">
        <v>137</v>
      </c>
      <c r="Q28" t="s">
        <v>137</v>
      </c>
      <c r="R28" t="s">
        <v>137</v>
      </c>
      <c r="S28" s="4"/>
    </row>
    <row r="29" spans="1:19" s="4" customFormat="1" x14ac:dyDescent="0.25">
      <c r="A29" t="s">
        <v>12</v>
      </c>
      <c r="B29" t="s">
        <v>1047</v>
      </c>
      <c r="C29"/>
      <c r="D29" t="s">
        <v>71</v>
      </c>
      <c r="E29" t="s">
        <v>71</v>
      </c>
      <c r="F29" t="s">
        <v>71</v>
      </c>
      <c r="G29" t="s">
        <v>1114</v>
      </c>
      <c r="H29" t="s">
        <v>1115</v>
      </c>
      <c r="I29" t="s">
        <v>164</v>
      </c>
      <c r="J29" t="s">
        <v>1116</v>
      </c>
      <c r="K29" t="s">
        <v>1117</v>
      </c>
      <c r="L29" t="s">
        <v>1118</v>
      </c>
      <c r="M29" t="s">
        <v>112</v>
      </c>
      <c r="N29" t="s">
        <v>1119</v>
      </c>
      <c r="O29" t="s">
        <v>1120</v>
      </c>
      <c r="P29" t="s">
        <v>1121</v>
      </c>
      <c r="Q29" t="s">
        <v>298</v>
      </c>
      <c r="R29" t="s">
        <v>1122</v>
      </c>
    </row>
    <row r="30" spans="1:19" s="4" customFormat="1" x14ac:dyDescent="0.25">
      <c r="A30" s="4" t="s">
        <v>12</v>
      </c>
      <c r="B30" s="4" t="s">
        <v>1047</v>
      </c>
      <c r="D30" s="4" t="s">
        <v>71</v>
      </c>
      <c r="E30" s="4" t="s">
        <v>71</v>
      </c>
      <c r="F30" s="4" t="s">
        <v>71</v>
      </c>
      <c r="G30" s="4" t="s">
        <v>1123</v>
      </c>
      <c r="H30" s="4" t="s">
        <v>1124</v>
      </c>
      <c r="I30" s="4" t="s">
        <v>483</v>
      </c>
      <c r="J30" s="4" t="s">
        <v>508</v>
      </c>
      <c r="K30" s="4" t="s">
        <v>71</v>
      </c>
      <c r="L30" s="4" t="s">
        <v>71</v>
      </c>
      <c r="M30" s="4" t="s">
        <v>71</v>
      </c>
      <c r="N30" s="4" t="s">
        <v>71</v>
      </c>
      <c r="O30" s="4" t="s">
        <v>71</v>
      </c>
      <c r="P30" s="4" t="s">
        <v>71</v>
      </c>
      <c r="Q30" s="4" t="s">
        <v>71</v>
      </c>
      <c r="R30" s="4" t="s">
        <v>71</v>
      </c>
    </row>
    <row r="31" spans="1:19" s="4" customFormat="1" x14ac:dyDescent="0.25">
      <c r="A31" s="4" t="s">
        <v>12</v>
      </c>
      <c r="B31" s="4" t="s">
        <v>1047</v>
      </c>
      <c r="D31" s="4" t="s">
        <v>71</v>
      </c>
      <c r="E31" s="4" t="s">
        <v>71</v>
      </c>
      <c r="F31" s="4" t="s">
        <v>71</v>
      </c>
      <c r="G31" s="4" t="s">
        <v>1125</v>
      </c>
      <c r="H31" s="4" t="s">
        <v>1126</v>
      </c>
      <c r="I31" s="4" t="s">
        <v>84</v>
      </c>
      <c r="J31" s="4" t="s">
        <v>1127</v>
      </c>
      <c r="K31" s="4" t="s">
        <v>1128</v>
      </c>
      <c r="L31" s="4" t="s">
        <v>1128</v>
      </c>
      <c r="M31" s="4" t="s">
        <v>1128</v>
      </c>
      <c r="N31" s="4" t="s">
        <v>1128</v>
      </c>
      <c r="O31" s="4" t="s">
        <v>1128</v>
      </c>
      <c r="P31" s="4" t="s">
        <v>1128</v>
      </c>
      <c r="Q31" s="4" t="s">
        <v>1128</v>
      </c>
      <c r="R31" s="4" t="s">
        <v>1128</v>
      </c>
    </row>
    <row r="32" spans="1:19" s="4" customFormat="1" x14ac:dyDescent="0.25">
      <c r="A32" t="s">
        <v>12</v>
      </c>
      <c r="B32" t="s">
        <v>1047</v>
      </c>
      <c r="C32"/>
      <c r="D32" t="s">
        <v>71</v>
      </c>
      <c r="E32" t="s">
        <v>71</v>
      </c>
      <c r="F32" t="s">
        <v>71</v>
      </c>
      <c r="G32" t="s">
        <v>1129</v>
      </c>
      <c r="H32" t="s">
        <v>1130</v>
      </c>
      <c r="I32" t="s">
        <v>164</v>
      </c>
      <c r="J32" t="s">
        <v>1131</v>
      </c>
      <c r="K32" t="s">
        <v>98</v>
      </c>
      <c r="L32" t="s">
        <v>171</v>
      </c>
      <c r="M32" t="s">
        <v>171</v>
      </c>
      <c r="N32" t="s">
        <v>171</v>
      </c>
      <c r="O32" t="s">
        <v>171</v>
      </c>
      <c r="P32" t="s">
        <v>171</v>
      </c>
      <c r="Q32" t="s">
        <v>171</v>
      </c>
      <c r="R32" t="s">
        <v>171</v>
      </c>
    </row>
    <row r="33" spans="1:18" s="4" customFormat="1" x14ac:dyDescent="0.25">
      <c r="A33" s="4" t="s">
        <v>22</v>
      </c>
      <c r="B33" s="4" t="s">
        <v>232</v>
      </c>
      <c r="C33" s="3" t="s">
        <v>233</v>
      </c>
      <c r="D33" s="4" t="s">
        <v>71</v>
      </c>
      <c r="E33" s="4" t="s">
        <v>71</v>
      </c>
      <c r="F33" s="4" t="s">
        <v>71</v>
      </c>
      <c r="G33" s="4" t="s">
        <v>234</v>
      </c>
      <c r="H33" s="4" t="s">
        <v>235</v>
      </c>
      <c r="I33" s="4" t="s">
        <v>164</v>
      </c>
      <c r="J33" s="4" t="s">
        <v>236</v>
      </c>
      <c r="K33" s="4" t="s">
        <v>237</v>
      </c>
      <c r="L33" s="4" t="s">
        <v>238</v>
      </c>
      <c r="M33" s="4" t="s">
        <v>239</v>
      </c>
      <c r="N33" s="4" t="s">
        <v>240</v>
      </c>
      <c r="O33" s="4" t="s">
        <v>241</v>
      </c>
      <c r="P33" s="4" t="s">
        <v>242</v>
      </c>
      <c r="Q33" s="4" t="s">
        <v>243</v>
      </c>
      <c r="R33" s="4" t="s">
        <v>244</v>
      </c>
    </row>
    <row r="34" spans="1:18" s="4" customFormat="1" x14ac:dyDescent="0.25">
      <c r="A34" s="2" t="s">
        <v>22</v>
      </c>
      <c r="B34" s="2" t="s">
        <v>232</v>
      </c>
      <c r="C34" s="2" t="s">
        <v>540</v>
      </c>
      <c r="D34" s="2" t="s">
        <v>71</v>
      </c>
      <c r="E34" s="2" t="s">
        <v>71</v>
      </c>
      <c r="F34" s="2" t="s">
        <v>71</v>
      </c>
      <c r="G34" s="2" t="s">
        <v>546</v>
      </c>
      <c r="H34" s="2" t="s">
        <v>547</v>
      </c>
      <c r="I34" s="2" t="s">
        <v>84</v>
      </c>
      <c r="J34" s="2" t="s">
        <v>548</v>
      </c>
      <c r="K34" s="2" t="s">
        <v>71</v>
      </c>
      <c r="L34" s="2" t="s">
        <v>71</v>
      </c>
      <c r="M34" s="2" t="s">
        <v>137</v>
      </c>
      <c r="N34" s="2" t="s">
        <v>549</v>
      </c>
      <c r="O34" s="2" t="s">
        <v>550</v>
      </c>
      <c r="P34" s="2" t="s">
        <v>551</v>
      </c>
      <c r="Q34" s="2" t="s">
        <v>552</v>
      </c>
      <c r="R34" s="2" t="s">
        <v>553</v>
      </c>
    </row>
    <row r="35" spans="1:18" s="4" customFormat="1" x14ac:dyDescent="0.25">
      <c r="A35" s="2" t="s">
        <v>22</v>
      </c>
      <c r="B35" s="2" t="s">
        <v>232</v>
      </c>
      <c r="C35" s="2" t="s">
        <v>31</v>
      </c>
      <c r="D35" s="2" t="s">
        <v>71</v>
      </c>
      <c r="E35" s="2" t="s">
        <v>71</v>
      </c>
      <c r="F35" s="2" t="s">
        <v>71</v>
      </c>
      <c r="G35" s="2" t="s">
        <v>1028</v>
      </c>
      <c r="H35" s="2" t="s">
        <v>1029</v>
      </c>
      <c r="I35" s="2" t="s">
        <v>74</v>
      </c>
      <c r="J35" s="2" t="s">
        <v>1030</v>
      </c>
      <c r="K35" s="2" t="s">
        <v>123</v>
      </c>
      <c r="L35" s="2" t="s">
        <v>123</v>
      </c>
      <c r="M35" s="2" t="s">
        <v>123</v>
      </c>
      <c r="N35" s="2" t="s">
        <v>123</v>
      </c>
      <c r="O35" s="2" t="s">
        <v>123</v>
      </c>
      <c r="P35" s="2" t="s">
        <v>123</v>
      </c>
      <c r="Q35" s="2" t="s">
        <v>123</v>
      </c>
      <c r="R35" s="2" t="s">
        <v>123</v>
      </c>
    </row>
    <row r="36" spans="1:18" s="4" customFormat="1" x14ac:dyDescent="0.25">
      <c r="A36" s="4" t="s">
        <v>22</v>
      </c>
      <c r="B36" s="4" t="s">
        <v>69</v>
      </c>
      <c r="C36" s="3" t="s">
        <v>70</v>
      </c>
      <c r="D36" s="4" t="s">
        <v>71</v>
      </c>
      <c r="E36" s="4" t="s">
        <v>71</v>
      </c>
      <c r="F36" s="4" t="s">
        <v>71</v>
      </c>
      <c r="G36" s="4" t="s">
        <v>72</v>
      </c>
      <c r="H36" s="4" t="s">
        <v>73</v>
      </c>
      <c r="I36" s="4" t="s">
        <v>74</v>
      </c>
      <c r="J36" s="4" t="s">
        <v>75</v>
      </c>
      <c r="K36" s="4" t="s">
        <v>76</v>
      </c>
      <c r="L36" s="4" t="s">
        <v>77</v>
      </c>
      <c r="M36" s="4" t="s">
        <v>77</v>
      </c>
      <c r="N36" s="4" t="s">
        <v>78</v>
      </c>
      <c r="O36" s="4" t="s">
        <v>79</v>
      </c>
      <c r="P36" s="4" t="s">
        <v>80</v>
      </c>
      <c r="Q36" s="4" t="s">
        <v>81</v>
      </c>
      <c r="R36" s="4" t="s">
        <v>81</v>
      </c>
    </row>
    <row r="37" spans="1:18" s="4" customFormat="1" x14ac:dyDescent="0.25">
      <c r="A37" s="4" t="s">
        <v>22</v>
      </c>
      <c r="B37" s="4" t="s">
        <v>69</v>
      </c>
      <c r="C37" s="3" t="s">
        <v>470</v>
      </c>
      <c r="D37" s="4" t="s">
        <v>71</v>
      </c>
      <c r="E37" s="4" t="s">
        <v>71</v>
      </c>
      <c r="F37" s="4" t="s">
        <v>71</v>
      </c>
      <c r="G37" s="4" t="s">
        <v>471</v>
      </c>
      <c r="H37" s="4" t="s">
        <v>472</v>
      </c>
      <c r="I37" s="4" t="s">
        <v>74</v>
      </c>
      <c r="J37" s="4" t="s">
        <v>473</v>
      </c>
      <c r="K37" s="4" t="s">
        <v>474</v>
      </c>
      <c r="L37" s="4" t="s">
        <v>475</v>
      </c>
      <c r="M37" s="4" t="s">
        <v>476</v>
      </c>
      <c r="N37" s="4" t="s">
        <v>477</v>
      </c>
      <c r="O37" s="4" t="s">
        <v>478</v>
      </c>
      <c r="P37" s="4" t="s">
        <v>479</v>
      </c>
      <c r="Q37" s="4" t="s">
        <v>480</v>
      </c>
      <c r="R37" s="4" t="s">
        <v>105</v>
      </c>
    </row>
    <row r="38" spans="1:18" x14ac:dyDescent="0.25">
      <c r="A38" t="s">
        <v>22</v>
      </c>
      <c r="B38" t="s">
        <v>69</v>
      </c>
      <c r="C38" s="3" t="s">
        <v>734</v>
      </c>
      <c r="D38" t="s">
        <v>71</v>
      </c>
      <c r="E38" t="s">
        <v>71</v>
      </c>
      <c r="F38" t="s">
        <v>71</v>
      </c>
      <c r="G38" t="s">
        <v>758</v>
      </c>
      <c r="H38" t="s">
        <v>759</v>
      </c>
      <c r="I38" t="s">
        <v>74</v>
      </c>
      <c r="J38" t="s">
        <v>760</v>
      </c>
      <c r="K38" t="s">
        <v>137</v>
      </c>
      <c r="L38" t="s">
        <v>137</v>
      </c>
      <c r="M38" t="s">
        <v>137</v>
      </c>
      <c r="N38" t="s">
        <v>137</v>
      </c>
      <c r="O38" t="s">
        <v>137</v>
      </c>
      <c r="P38" t="s">
        <v>137</v>
      </c>
      <c r="Q38" t="s">
        <v>137</v>
      </c>
      <c r="R38" t="s">
        <v>137</v>
      </c>
    </row>
    <row r="39" spans="1:18" s="4" customFormat="1" x14ac:dyDescent="0.25">
      <c r="A39" s="4" t="s">
        <v>22</v>
      </c>
      <c r="B39" s="4" t="s">
        <v>69</v>
      </c>
      <c r="C39" s="3" t="s">
        <v>734</v>
      </c>
      <c r="D39" s="4" t="s">
        <v>71</v>
      </c>
      <c r="E39" s="4" t="s">
        <v>71</v>
      </c>
      <c r="F39" s="4" t="s">
        <v>71</v>
      </c>
      <c r="G39" s="4" t="s">
        <v>761</v>
      </c>
      <c r="H39" s="4" t="s">
        <v>762</v>
      </c>
      <c r="I39" s="4" t="s">
        <v>74</v>
      </c>
      <c r="J39" s="4" t="s">
        <v>763</v>
      </c>
      <c r="K39" s="4" t="s">
        <v>71</v>
      </c>
      <c r="L39" s="4" t="s">
        <v>71</v>
      </c>
      <c r="M39" s="4" t="s">
        <v>71</v>
      </c>
      <c r="N39" s="4" t="s">
        <v>108</v>
      </c>
      <c r="O39" s="4" t="s">
        <v>108</v>
      </c>
      <c r="P39" s="4" t="s">
        <v>108</v>
      </c>
      <c r="Q39" s="4" t="s">
        <v>108</v>
      </c>
      <c r="R39" s="4" t="s">
        <v>108</v>
      </c>
    </row>
    <row r="40" spans="1:18" s="4" customFormat="1" x14ac:dyDescent="0.25">
      <c r="A40" s="4" t="s">
        <v>22</v>
      </c>
      <c r="B40" s="4" t="s">
        <v>129</v>
      </c>
      <c r="C40" s="4" t="s">
        <v>130</v>
      </c>
      <c r="D40" s="4" t="s">
        <v>71</v>
      </c>
      <c r="E40" s="4" t="s">
        <v>71</v>
      </c>
      <c r="F40" s="4" t="s">
        <v>71</v>
      </c>
      <c r="G40" s="4" t="s">
        <v>147</v>
      </c>
      <c r="H40" s="4" t="s">
        <v>148</v>
      </c>
      <c r="I40" s="4" t="s">
        <v>141</v>
      </c>
      <c r="J40" s="4" t="s">
        <v>149</v>
      </c>
      <c r="K40" s="4" t="s">
        <v>71</v>
      </c>
      <c r="L40" s="4" t="s">
        <v>71</v>
      </c>
      <c r="M40" s="4" t="s">
        <v>71</v>
      </c>
      <c r="N40" s="4" t="s">
        <v>150</v>
      </c>
      <c r="O40" s="4" t="s">
        <v>150</v>
      </c>
      <c r="P40" s="4" t="s">
        <v>150</v>
      </c>
      <c r="Q40" s="4" t="s">
        <v>150</v>
      </c>
      <c r="R40" s="4" t="s">
        <v>150</v>
      </c>
    </row>
    <row r="41" spans="1:18" s="4" customFormat="1" x14ac:dyDescent="0.25">
      <c r="A41" s="4" t="s">
        <v>22</v>
      </c>
      <c r="B41" s="4" t="s">
        <v>1047</v>
      </c>
      <c r="D41" s="4" t="s">
        <v>71</v>
      </c>
      <c r="E41" s="4" t="s">
        <v>71</v>
      </c>
      <c r="F41" s="4" t="s">
        <v>71</v>
      </c>
      <c r="G41" s="4" t="s">
        <v>1132</v>
      </c>
      <c r="H41" s="4" t="s">
        <v>1133</v>
      </c>
      <c r="I41" s="4" t="s">
        <v>84</v>
      </c>
      <c r="J41" s="4" t="s">
        <v>1134</v>
      </c>
      <c r="K41" s="4" t="s">
        <v>276</v>
      </c>
      <c r="L41" s="4" t="s">
        <v>276</v>
      </c>
      <c r="M41" s="4" t="s">
        <v>1135</v>
      </c>
      <c r="N41" s="4" t="s">
        <v>1136</v>
      </c>
      <c r="O41" s="4" t="s">
        <v>1137</v>
      </c>
      <c r="P41" s="4" t="s">
        <v>1138</v>
      </c>
      <c r="Q41" s="4" t="s">
        <v>1139</v>
      </c>
      <c r="R41" s="4" t="s">
        <v>1140</v>
      </c>
    </row>
    <row r="42" spans="1:18" s="4" customFormat="1" x14ac:dyDescent="0.25">
      <c r="A42" t="s">
        <v>22</v>
      </c>
      <c r="B42" t="s">
        <v>1047</v>
      </c>
      <c r="C42"/>
      <c r="D42" t="s">
        <v>71</v>
      </c>
      <c r="E42" t="s">
        <v>71</v>
      </c>
      <c r="F42" t="s">
        <v>71</v>
      </c>
      <c r="G42" t="s">
        <v>1141</v>
      </c>
      <c r="H42" t="s">
        <v>1142</v>
      </c>
      <c r="I42" t="s">
        <v>84</v>
      </c>
      <c r="J42" t="s">
        <v>1134</v>
      </c>
      <c r="K42" t="s">
        <v>1143</v>
      </c>
      <c r="L42" t="s">
        <v>1143</v>
      </c>
      <c r="M42" t="s">
        <v>1144</v>
      </c>
      <c r="N42" t="s">
        <v>1145</v>
      </c>
      <c r="O42" t="s">
        <v>1146</v>
      </c>
      <c r="P42" t="s">
        <v>1147</v>
      </c>
      <c r="Q42" t="s">
        <v>1148</v>
      </c>
      <c r="R42" t="s">
        <v>1097</v>
      </c>
    </row>
    <row r="43" spans="1:18" s="4" customFormat="1" x14ac:dyDescent="0.25">
      <c r="A43" t="s">
        <v>22</v>
      </c>
      <c r="B43" t="s">
        <v>1047</v>
      </c>
      <c r="C43"/>
      <c r="D43" t="s">
        <v>71</v>
      </c>
      <c r="E43" t="s">
        <v>71</v>
      </c>
      <c r="F43" t="s">
        <v>71</v>
      </c>
      <c r="G43" t="s">
        <v>1149</v>
      </c>
      <c r="H43" t="s">
        <v>1150</v>
      </c>
      <c r="I43" t="s">
        <v>84</v>
      </c>
      <c r="J43" t="s">
        <v>1083</v>
      </c>
      <c r="K43" t="s">
        <v>111</v>
      </c>
      <c r="L43" t="s">
        <v>76</v>
      </c>
      <c r="M43" t="s">
        <v>76</v>
      </c>
      <c r="N43" t="s">
        <v>348</v>
      </c>
      <c r="O43" t="s">
        <v>349</v>
      </c>
      <c r="P43" t="s">
        <v>318</v>
      </c>
      <c r="Q43" t="s">
        <v>316</v>
      </c>
      <c r="R43" t="s">
        <v>314</v>
      </c>
    </row>
    <row r="44" spans="1:18" s="4" customFormat="1" x14ac:dyDescent="0.25">
      <c r="A44" s="4" t="s">
        <v>22</v>
      </c>
      <c r="B44" s="4" t="s">
        <v>1047</v>
      </c>
      <c r="D44" s="4" t="s">
        <v>71</v>
      </c>
      <c r="E44" s="4" t="s">
        <v>71</v>
      </c>
      <c r="F44" s="4" t="s">
        <v>71</v>
      </c>
      <c r="G44" s="4" t="s">
        <v>1151</v>
      </c>
      <c r="H44" s="4" t="s">
        <v>1152</v>
      </c>
      <c r="I44" s="4" t="s">
        <v>84</v>
      </c>
      <c r="J44" s="4" t="s">
        <v>1153</v>
      </c>
      <c r="K44" s="4" t="s">
        <v>137</v>
      </c>
      <c r="L44" s="4" t="s">
        <v>137</v>
      </c>
      <c r="M44" s="4" t="s">
        <v>137</v>
      </c>
      <c r="N44" s="4" t="s">
        <v>137</v>
      </c>
      <c r="O44" s="4" t="s">
        <v>137</v>
      </c>
      <c r="P44" s="4" t="s">
        <v>137</v>
      </c>
      <c r="Q44" s="4" t="s">
        <v>137</v>
      </c>
      <c r="R44" s="4" t="s">
        <v>137</v>
      </c>
    </row>
    <row r="45" spans="1:18" s="4" customFormat="1" x14ac:dyDescent="0.25">
      <c r="A45" s="4" t="s">
        <v>22</v>
      </c>
      <c r="B45" s="4" t="s">
        <v>1047</v>
      </c>
      <c r="D45" s="4" t="s">
        <v>71</v>
      </c>
      <c r="E45" s="4" t="s">
        <v>71</v>
      </c>
      <c r="F45" s="4" t="s">
        <v>71</v>
      </c>
      <c r="G45" s="4" t="s">
        <v>1154</v>
      </c>
      <c r="H45" s="4" t="s">
        <v>1155</v>
      </c>
      <c r="I45" s="4" t="s">
        <v>84</v>
      </c>
      <c r="J45" s="4" t="s">
        <v>1156</v>
      </c>
      <c r="K45" s="4" t="s">
        <v>1157</v>
      </c>
      <c r="L45" s="4" t="s">
        <v>1158</v>
      </c>
      <c r="M45" s="4" t="s">
        <v>1158</v>
      </c>
      <c r="N45" s="4" t="s">
        <v>1159</v>
      </c>
      <c r="O45" s="4" t="s">
        <v>1159</v>
      </c>
      <c r="P45" s="4" t="s">
        <v>1159</v>
      </c>
      <c r="Q45" s="4" t="s">
        <v>1159</v>
      </c>
      <c r="R45" s="4" t="s">
        <v>1159</v>
      </c>
    </row>
    <row r="46" spans="1:18" s="4" customFormat="1" x14ac:dyDescent="0.25">
      <c r="A46" s="4" t="s">
        <v>22</v>
      </c>
      <c r="B46" s="4" t="s">
        <v>1047</v>
      </c>
      <c r="D46" s="4" t="s">
        <v>71</v>
      </c>
      <c r="E46" s="4" t="s">
        <v>71</v>
      </c>
      <c r="F46" s="4" t="s">
        <v>71</v>
      </c>
      <c r="G46" s="4" t="s">
        <v>1160</v>
      </c>
      <c r="H46" s="4" t="s">
        <v>1161</v>
      </c>
      <c r="I46" s="4" t="s">
        <v>84</v>
      </c>
      <c r="J46" s="4" t="s">
        <v>1162</v>
      </c>
      <c r="K46" s="4" t="s">
        <v>71</v>
      </c>
      <c r="L46" s="4" t="s">
        <v>71</v>
      </c>
      <c r="M46" s="4" t="s">
        <v>1163</v>
      </c>
      <c r="N46" s="4" t="s">
        <v>1164</v>
      </c>
      <c r="O46" s="4" t="s">
        <v>1165</v>
      </c>
      <c r="P46" s="4" t="s">
        <v>1166</v>
      </c>
      <c r="Q46" s="4" t="s">
        <v>1167</v>
      </c>
      <c r="R46" s="4" t="s">
        <v>1168</v>
      </c>
    </row>
    <row r="47" spans="1:18" s="4" customFormat="1" x14ac:dyDescent="0.25">
      <c r="A47" t="s">
        <v>22</v>
      </c>
      <c r="B47" t="s">
        <v>1047</v>
      </c>
      <c r="C47"/>
      <c r="D47" t="s">
        <v>71</v>
      </c>
      <c r="E47" t="s">
        <v>71</v>
      </c>
      <c r="F47" t="s">
        <v>71</v>
      </c>
      <c r="G47" t="s">
        <v>1169</v>
      </c>
      <c r="H47" t="s">
        <v>1170</v>
      </c>
      <c r="I47" t="s">
        <v>74</v>
      </c>
      <c r="J47" t="s">
        <v>1171</v>
      </c>
      <c r="K47" t="s">
        <v>1172</v>
      </c>
      <c r="L47" t="s">
        <v>1172</v>
      </c>
      <c r="M47" t="s">
        <v>1172</v>
      </c>
      <c r="N47" t="s">
        <v>1172</v>
      </c>
      <c r="O47" t="s">
        <v>1172</v>
      </c>
      <c r="P47" t="s">
        <v>1173</v>
      </c>
      <c r="Q47" t="s">
        <v>1173</v>
      </c>
      <c r="R47" t="s">
        <v>1173</v>
      </c>
    </row>
    <row r="48" spans="1:18" s="4" customFormat="1" x14ac:dyDescent="0.25">
      <c r="A48" t="s">
        <v>22</v>
      </c>
      <c r="B48" t="s">
        <v>1047</v>
      </c>
      <c r="C48"/>
      <c r="D48" t="s">
        <v>71</v>
      </c>
      <c r="E48" t="s">
        <v>71</v>
      </c>
      <c r="F48" t="s">
        <v>71</v>
      </c>
      <c r="G48" t="s">
        <v>1174</v>
      </c>
      <c r="H48" t="s">
        <v>1175</v>
      </c>
      <c r="I48" t="s">
        <v>74</v>
      </c>
      <c r="J48" t="s">
        <v>1176</v>
      </c>
      <c r="K48" t="s">
        <v>1177</v>
      </c>
      <c r="L48" t="s">
        <v>1178</v>
      </c>
      <c r="M48" t="s">
        <v>1178</v>
      </c>
      <c r="N48" t="s">
        <v>123</v>
      </c>
      <c r="O48" t="s">
        <v>123</v>
      </c>
      <c r="P48" t="s">
        <v>123</v>
      </c>
      <c r="Q48" t="s">
        <v>123</v>
      </c>
      <c r="R48" t="s">
        <v>123</v>
      </c>
    </row>
    <row r="49" spans="1:19" s="4" customFormat="1" x14ac:dyDescent="0.25">
      <c r="A49" t="s">
        <v>22</v>
      </c>
      <c r="B49" t="s">
        <v>1047</v>
      </c>
      <c r="C49"/>
      <c r="D49" t="s">
        <v>71</v>
      </c>
      <c r="E49" t="s">
        <v>71</v>
      </c>
      <c r="F49" t="s">
        <v>71</v>
      </c>
      <c r="G49" t="s">
        <v>1179</v>
      </c>
      <c r="H49" t="s">
        <v>1180</v>
      </c>
      <c r="I49" t="s">
        <v>74</v>
      </c>
      <c r="J49" t="s">
        <v>1181</v>
      </c>
      <c r="K49" t="s">
        <v>71</v>
      </c>
      <c r="L49" t="s">
        <v>71</v>
      </c>
      <c r="M49" t="s">
        <v>105</v>
      </c>
      <c r="N49" t="s">
        <v>108</v>
      </c>
      <c r="O49" t="s">
        <v>108</v>
      </c>
      <c r="P49" t="s">
        <v>108</v>
      </c>
      <c r="Q49" t="s">
        <v>108</v>
      </c>
      <c r="R49" t="s">
        <v>108</v>
      </c>
    </row>
    <row r="50" spans="1:19" s="4" customFormat="1" x14ac:dyDescent="0.25">
      <c r="A50" t="s">
        <v>151</v>
      </c>
      <c r="B50" t="s">
        <v>232</v>
      </c>
      <c r="C50" t="s">
        <v>540</v>
      </c>
      <c r="D50" t="s">
        <v>71</v>
      </c>
      <c r="E50" t="s">
        <v>71</v>
      </c>
      <c r="F50" t="s">
        <v>71</v>
      </c>
      <c r="G50" t="s">
        <v>554</v>
      </c>
      <c r="H50" t="s">
        <v>555</v>
      </c>
      <c r="I50" t="s">
        <v>84</v>
      </c>
      <c r="J50" t="s">
        <v>556</v>
      </c>
      <c r="K50" t="s">
        <v>71</v>
      </c>
      <c r="L50" t="s">
        <v>71</v>
      </c>
      <c r="M50" t="s">
        <v>71</v>
      </c>
      <c r="N50" t="s">
        <v>99</v>
      </c>
      <c r="O50" t="s">
        <v>99</v>
      </c>
      <c r="P50" t="s">
        <v>99</v>
      </c>
      <c r="Q50" t="s">
        <v>99</v>
      </c>
      <c r="R50" t="s">
        <v>99</v>
      </c>
    </row>
    <row r="51" spans="1:19" s="4" customFormat="1" x14ac:dyDescent="0.25">
      <c r="A51" t="s">
        <v>151</v>
      </c>
      <c r="B51" t="s">
        <v>190</v>
      </c>
      <c r="C51" t="s">
        <v>191</v>
      </c>
      <c r="D51" t="s">
        <v>71</v>
      </c>
      <c r="E51" t="s">
        <v>71</v>
      </c>
      <c r="F51" t="s">
        <v>71</v>
      </c>
      <c r="G51" t="s">
        <v>197</v>
      </c>
      <c r="H51" t="s">
        <v>198</v>
      </c>
      <c r="I51" t="s">
        <v>74</v>
      </c>
      <c r="J51" t="s">
        <v>199</v>
      </c>
      <c r="K51" t="s">
        <v>200</v>
      </c>
      <c r="L51" t="s">
        <v>200</v>
      </c>
      <c r="M51" t="s">
        <v>200</v>
      </c>
      <c r="N51" t="s">
        <v>201</v>
      </c>
      <c r="O51" t="s">
        <v>201</v>
      </c>
      <c r="P51" t="s">
        <v>201</v>
      </c>
      <c r="Q51" t="s">
        <v>201</v>
      </c>
      <c r="R51" t="s">
        <v>201</v>
      </c>
    </row>
    <row r="52" spans="1:19" s="4" customFormat="1" x14ac:dyDescent="0.25">
      <c r="A52" t="s">
        <v>151</v>
      </c>
      <c r="B52" t="s">
        <v>190</v>
      </c>
      <c r="C52" t="s">
        <v>304</v>
      </c>
      <c r="D52" t="s">
        <v>71</v>
      </c>
      <c r="E52" t="s">
        <v>71</v>
      </c>
      <c r="F52" t="s">
        <v>71</v>
      </c>
      <c r="G52" t="s">
        <v>319</v>
      </c>
      <c r="H52" t="s">
        <v>320</v>
      </c>
      <c r="I52" t="s">
        <v>84</v>
      </c>
      <c r="J52" t="s">
        <v>321</v>
      </c>
      <c r="K52" t="s">
        <v>322</v>
      </c>
      <c r="L52" t="s">
        <v>323</v>
      </c>
      <c r="M52" t="s">
        <v>324</v>
      </c>
      <c r="N52" t="s">
        <v>325</v>
      </c>
      <c r="O52" t="s">
        <v>326</v>
      </c>
      <c r="P52" t="s">
        <v>327</v>
      </c>
      <c r="Q52" t="s">
        <v>328</v>
      </c>
      <c r="R52" t="s">
        <v>329</v>
      </c>
    </row>
    <row r="53" spans="1:19" s="4" customFormat="1" x14ac:dyDescent="0.25">
      <c r="A53" t="s">
        <v>151</v>
      </c>
      <c r="B53" t="s">
        <v>190</v>
      </c>
      <c r="C53" t="s">
        <v>583</v>
      </c>
      <c r="D53" t="s">
        <v>71</v>
      </c>
      <c r="E53" t="s">
        <v>71</v>
      </c>
      <c r="F53" t="s">
        <v>71</v>
      </c>
      <c r="G53" t="s">
        <v>584</v>
      </c>
      <c r="H53" t="s">
        <v>585</v>
      </c>
      <c r="I53" t="s">
        <v>84</v>
      </c>
      <c r="J53" t="s">
        <v>586</v>
      </c>
      <c r="K53" t="s">
        <v>71</v>
      </c>
      <c r="L53" t="s">
        <v>71</v>
      </c>
      <c r="M53" t="s">
        <v>71</v>
      </c>
      <c r="N53" t="s">
        <v>71</v>
      </c>
      <c r="O53" t="s">
        <v>71</v>
      </c>
      <c r="P53" t="s">
        <v>71</v>
      </c>
      <c r="Q53" t="s">
        <v>71</v>
      </c>
      <c r="R53" t="s">
        <v>587</v>
      </c>
    </row>
    <row r="54" spans="1:19" s="4" customFormat="1" x14ac:dyDescent="0.25">
      <c r="A54" t="s">
        <v>151</v>
      </c>
      <c r="B54" t="s">
        <v>190</v>
      </c>
      <c r="C54" t="s">
        <v>583</v>
      </c>
      <c r="D54" t="s">
        <v>71</v>
      </c>
      <c r="E54" t="s">
        <v>71</v>
      </c>
      <c r="F54" t="s">
        <v>71</v>
      </c>
      <c r="G54" t="s">
        <v>588</v>
      </c>
      <c r="H54" t="s">
        <v>589</v>
      </c>
      <c r="I54" t="s">
        <v>84</v>
      </c>
      <c r="J54" t="s">
        <v>590</v>
      </c>
      <c r="K54" t="s">
        <v>591</v>
      </c>
      <c r="L54" t="s">
        <v>592</v>
      </c>
      <c r="M54" t="s">
        <v>593</v>
      </c>
      <c r="N54" t="s">
        <v>594</v>
      </c>
      <c r="O54" t="s">
        <v>595</v>
      </c>
      <c r="P54" t="s">
        <v>596</v>
      </c>
      <c r="Q54" t="s">
        <v>597</v>
      </c>
      <c r="R54" t="s">
        <v>598</v>
      </c>
    </row>
    <row r="55" spans="1:19" s="4" customFormat="1" x14ac:dyDescent="0.25">
      <c r="A55" t="s">
        <v>151</v>
      </c>
      <c r="B55" t="s">
        <v>190</v>
      </c>
      <c r="C55" t="s">
        <v>583</v>
      </c>
      <c r="D55" t="s">
        <v>71</v>
      </c>
      <c r="E55" t="s">
        <v>71</v>
      </c>
      <c r="F55" t="s">
        <v>71</v>
      </c>
      <c r="G55" t="s">
        <v>599</v>
      </c>
      <c r="H55" t="s">
        <v>600</v>
      </c>
      <c r="I55" t="s">
        <v>84</v>
      </c>
      <c r="J55" t="s">
        <v>601</v>
      </c>
      <c r="K55" t="s">
        <v>205</v>
      </c>
      <c r="L55" t="s">
        <v>602</v>
      </c>
      <c r="M55" t="s">
        <v>603</v>
      </c>
      <c r="N55" t="s">
        <v>604</v>
      </c>
      <c r="O55" t="s">
        <v>281</v>
      </c>
      <c r="P55" t="s">
        <v>605</v>
      </c>
      <c r="Q55" t="s">
        <v>606</v>
      </c>
      <c r="R55" t="s">
        <v>420</v>
      </c>
    </row>
    <row r="56" spans="1:19" s="4" customFormat="1" x14ac:dyDescent="0.25">
      <c r="A56" t="s">
        <v>151</v>
      </c>
      <c r="B56" t="s">
        <v>190</v>
      </c>
      <c r="C56" t="s">
        <v>676</v>
      </c>
      <c r="D56" t="s">
        <v>71</v>
      </c>
      <c r="E56" t="s">
        <v>71</v>
      </c>
      <c r="F56" t="s">
        <v>71</v>
      </c>
      <c r="G56" t="s">
        <v>687</v>
      </c>
      <c r="H56" t="s">
        <v>38</v>
      </c>
      <c r="I56" t="s">
        <v>84</v>
      </c>
      <c r="J56" t="s">
        <v>688</v>
      </c>
      <c r="K56" t="s">
        <v>689</v>
      </c>
      <c r="L56" t="s">
        <v>690</v>
      </c>
      <c r="M56" t="s">
        <v>691</v>
      </c>
      <c r="N56" t="s">
        <v>692</v>
      </c>
      <c r="O56" t="s">
        <v>693</v>
      </c>
      <c r="P56" t="s">
        <v>694</v>
      </c>
      <c r="Q56" t="s">
        <v>695</v>
      </c>
      <c r="R56" t="s">
        <v>696</v>
      </c>
    </row>
    <row r="57" spans="1:19" s="4" customFormat="1" x14ac:dyDescent="0.25">
      <c r="A57" t="s">
        <v>151</v>
      </c>
      <c r="B57" t="s">
        <v>69</v>
      </c>
      <c r="C57" t="s">
        <v>470</v>
      </c>
      <c r="D57" t="s">
        <v>71</v>
      </c>
      <c r="E57" t="s">
        <v>71</v>
      </c>
      <c r="F57" t="s">
        <v>71</v>
      </c>
      <c r="G57" t="s">
        <v>481</v>
      </c>
      <c r="H57" t="s">
        <v>482</v>
      </c>
      <c r="I57" t="s">
        <v>483</v>
      </c>
      <c r="J57" t="s">
        <v>484</v>
      </c>
      <c r="K57" t="s">
        <v>71</v>
      </c>
      <c r="L57" t="s">
        <v>71</v>
      </c>
      <c r="M57" t="s">
        <v>71</v>
      </c>
      <c r="N57" t="s">
        <v>137</v>
      </c>
      <c r="O57" t="s">
        <v>137</v>
      </c>
      <c r="P57" t="s">
        <v>137</v>
      </c>
      <c r="Q57" t="s">
        <v>137</v>
      </c>
      <c r="R57" t="s">
        <v>137</v>
      </c>
    </row>
    <row r="58" spans="1:19" x14ac:dyDescent="0.25">
      <c r="A58" t="s">
        <v>151</v>
      </c>
      <c r="B58" t="s">
        <v>69</v>
      </c>
      <c r="C58" t="s">
        <v>734</v>
      </c>
      <c r="D58" t="s">
        <v>71</v>
      </c>
      <c r="E58" t="s">
        <v>71</v>
      </c>
      <c r="F58" t="s">
        <v>71</v>
      </c>
      <c r="G58" t="s">
        <v>764</v>
      </c>
      <c r="H58" t="s">
        <v>765</v>
      </c>
      <c r="I58" t="s">
        <v>84</v>
      </c>
      <c r="J58" t="s">
        <v>766</v>
      </c>
      <c r="K58" t="s">
        <v>71</v>
      </c>
      <c r="L58" t="s">
        <v>767</v>
      </c>
      <c r="M58" t="s">
        <v>767</v>
      </c>
      <c r="N58" t="s">
        <v>768</v>
      </c>
      <c r="O58" t="s">
        <v>769</v>
      </c>
      <c r="P58" t="s">
        <v>769</v>
      </c>
      <c r="Q58" t="s">
        <v>770</v>
      </c>
      <c r="R58" t="s">
        <v>770</v>
      </c>
      <c r="S58" s="4"/>
    </row>
    <row r="59" spans="1:19" s="4" customFormat="1" x14ac:dyDescent="0.25">
      <c r="A59" t="s">
        <v>151</v>
      </c>
      <c r="B59" t="s">
        <v>69</v>
      </c>
      <c r="C59" t="s">
        <v>734</v>
      </c>
      <c r="D59" t="s">
        <v>71</v>
      </c>
      <c r="E59" t="s">
        <v>71</v>
      </c>
      <c r="F59" t="s">
        <v>71</v>
      </c>
      <c r="G59" t="s">
        <v>771</v>
      </c>
      <c r="H59" t="s">
        <v>772</v>
      </c>
      <c r="I59" t="s">
        <v>74</v>
      </c>
      <c r="J59" t="s">
        <v>773</v>
      </c>
      <c r="K59" t="s">
        <v>71</v>
      </c>
      <c r="L59" t="s">
        <v>606</v>
      </c>
      <c r="M59" t="s">
        <v>606</v>
      </c>
      <c r="N59" t="s">
        <v>606</v>
      </c>
      <c r="O59" t="s">
        <v>774</v>
      </c>
      <c r="P59" t="s">
        <v>602</v>
      </c>
      <c r="Q59" t="s">
        <v>775</v>
      </c>
      <c r="R59" t="s">
        <v>111</v>
      </c>
    </row>
    <row r="60" spans="1:19" s="4" customFormat="1" x14ac:dyDescent="0.25">
      <c r="A60" t="s">
        <v>151</v>
      </c>
      <c r="B60" t="s">
        <v>69</v>
      </c>
      <c r="C60" t="s">
        <v>734</v>
      </c>
      <c r="D60" t="s">
        <v>71</v>
      </c>
      <c r="E60" t="s">
        <v>71</v>
      </c>
      <c r="F60" t="s">
        <v>71</v>
      </c>
      <c r="G60" t="s">
        <v>776</v>
      </c>
      <c r="H60" t="s">
        <v>777</v>
      </c>
      <c r="I60" t="s">
        <v>74</v>
      </c>
      <c r="J60" t="s">
        <v>778</v>
      </c>
      <c r="K60" t="s">
        <v>779</v>
      </c>
      <c r="L60" t="s">
        <v>780</v>
      </c>
      <c r="M60" t="s">
        <v>781</v>
      </c>
      <c r="N60" t="s">
        <v>782</v>
      </c>
      <c r="O60" t="s">
        <v>783</v>
      </c>
      <c r="P60" t="s">
        <v>784</v>
      </c>
      <c r="Q60" t="s">
        <v>785</v>
      </c>
      <c r="R60" t="s">
        <v>786</v>
      </c>
    </row>
    <row r="61" spans="1:19" s="4" customFormat="1" x14ac:dyDescent="0.25">
      <c r="A61" t="s">
        <v>151</v>
      </c>
      <c r="B61" t="s">
        <v>129</v>
      </c>
      <c r="C61" t="s">
        <v>130</v>
      </c>
      <c r="D61" t="s">
        <v>71</v>
      </c>
      <c r="E61" t="s">
        <v>71</v>
      </c>
      <c r="F61" t="s">
        <v>71</v>
      </c>
      <c r="G61" t="s">
        <v>152</v>
      </c>
      <c r="H61" t="s">
        <v>153</v>
      </c>
      <c r="I61" t="s">
        <v>141</v>
      </c>
      <c r="J61" t="s">
        <v>149</v>
      </c>
      <c r="K61" t="s">
        <v>71</v>
      </c>
      <c r="L61" t="s">
        <v>71</v>
      </c>
      <c r="M61" t="s">
        <v>71</v>
      </c>
      <c r="N61" t="s">
        <v>137</v>
      </c>
      <c r="O61" t="s">
        <v>137</v>
      </c>
      <c r="P61" t="s">
        <v>137</v>
      </c>
      <c r="Q61" t="s">
        <v>137</v>
      </c>
      <c r="R61" t="s">
        <v>137</v>
      </c>
    </row>
    <row r="62" spans="1:19" s="4" customFormat="1" x14ac:dyDescent="0.25">
      <c r="A62" t="s">
        <v>151</v>
      </c>
      <c r="B62" t="s">
        <v>1047</v>
      </c>
      <c r="C62"/>
      <c r="D62" t="s">
        <v>71</v>
      </c>
      <c r="E62" t="s">
        <v>71</v>
      </c>
      <c r="F62" t="s">
        <v>71</v>
      </c>
      <c r="G62" t="s">
        <v>1182</v>
      </c>
      <c r="H62" t="s">
        <v>1183</v>
      </c>
      <c r="I62" t="s">
        <v>84</v>
      </c>
      <c r="J62" t="s">
        <v>1184</v>
      </c>
      <c r="K62" t="s">
        <v>209</v>
      </c>
      <c r="L62" t="s">
        <v>308</v>
      </c>
      <c r="M62" t="s">
        <v>277</v>
      </c>
      <c r="N62" t="s">
        <v>213</v>
      </c>
      <c r="O62" t="s">
        <v>213</v>
      </c>
      <c r="P62" t="s">
        <v>213</v>
      </c>
      <c r="Q62" t="s">
        <v>213</v>
      </c>
      <c r="R62" t="s">
        <v>213</v>
      </c>
    </row>
    <row r="63" spans="1:19" s="4" customFormat="1" x14ac:dyDescent="0.25">
      <c r="A63" t="s">
        <v>151</v>
      </c>
      <c r="B63" t="s">
        <v>1047</v>
      </c>
      <c r="C63"/>
      <c r="D63" t="s">
        <v>71</v>
      </c>
      <c r="E63" t="s">
        <v>71</v>
      </c>
      <c r="F63" t="s">
        <v>71</v>
      </c>
      <c r="G63" t="s">
        <v>1185</v>
      </c>
      <c r="H63" t="s">
        <v>1186</v>
      </c>
      <c r="I63" t="s">
        <v>84</v>
      </c>
      <c r="J63" t="s">
        <v>1187</v>
      </c>
      <c r="K63" t="s">
        <v>767</v>
      </c>
      <c r="L63" t="s">
        <v>1188</v>
      </c>
      <c r="M63" t="s">
        <v>1189</v>
      </c>
      <c r="N63" t="s">
        <v>99</v>
      </c>
      <c r="O63" t="s">
        <v>310</v>
      </c>
      <c r="P63" t="s">
        <v>309</v>
      </c>
      <c r="Q63" t="s">
        <v>308</v>
      </c>
      <c r="R63" t="s">
        <v>308</v>
      </c>
    </row>
    <row r="64" spans="1:19" s="4" customFormat="1" x14ac:dyDescent="0.25">
      <c r="A64" t="s">
        <v>151</v>
      </c>
      <c r="B64" t="s">
        <v>1047</v>
      </c>
      <c r="C64"/>
      <c r="D64" t="s">
        <v>71</v>
      </c>
      <c r="E64" t="s">
        <v>71</v>
      </c>
      <c r="F64" t="s">
        <v>71</v>
      </c>
      <c r="G64" t="s">
        <v>1190</v>
      </c>
      <c r="H64" t="s">
        <v>1191</v>
      </c>
      <c r="I64" t="s">
        <v>84</v>
      </c>
      <c r="J64" t="s">
        <v>766</v>
      </c>
      <c r="K64" t="s">
        <v>1192</v>
      </c>
      <c r="L64" t="s">
        <v>768</v>
      </c>
      <c r="M64" t="s">
        <v>768</v>
      </c>
      <c r="N64" t="s">
        <v>1192</v>
      </c>
      <c r="O64" t="s">
        <v>770</v>
      </c>
      <c r="P64" t="s">
        <v>770</v>
      </c>
      <c r="Q64" t="s">
        <v>770</v>
      </c>
      <c r="R64" t="s">
        <v>770</v>
      </c>
    </row>
    <row r="65" spans="1:19" s="4" customFormat="1" x14ac:dyDescent="0.25">
      <c r="A65" t="s">
        <v>151</v>
      </c>
      <c r="B65" t="s">
        <v>1047</v>
      </c>
      <c r="C65"/>
      <c r="D65" t="s">
        <v>71</v>
      </c>
      <c r="E65" t="s">
        <v>71</v>
      </c>
      <c r="F65" t="s">
        <v>71</v>
      </c>
      <c r="G65" t="s">
        <v>1193</v>
      </c>
      <c r="H65" t="s">
        <v>1194</v>
      </c>
      <c r="I65" t="s">
        <v>74</v>
      </c>
      <c r="J65" t="s">
        <v>1195</v>
      </c>
      <c r="K65" t="s">
        <v>1196</v>
      </c>
      <c r="L65" t="s">
        <v>1197</v>
      </c>
      <c r="M65" t="s">
        <v>1198</v>
      </c>
      <c r="N65" t="s">
        <v>1199</v>
      </c>
      <c r="O65" t="s">
        <v>1200</v>
      </c>
      <c r="P65" t="s">
        <v>1201</v>
      </c>
      <c r="Q65" t="s">
        <v>1202</v>
      </c>
      <c r="R65" t="s">
        <v>974</v>
      </c>
    </row>
    <row r="66" spans="1:19" s="4" customFormat="1" x14ac:dyDescent="0.25">
      <c r="A66" t="s">
        <v>151</v>
      </c>
      <c r="B66" t="s">
        <v>1047</v>
      </c>
      <c r="C66"/>
      <c r="D66" t="s">
        <v>71</v>
      </c>
      <c r="E66" t="s">
        <v>71</v>
      </c>
      <c r="F66" t="s">
        <v>71</v>
      </c>
      <c r="G66" t="s">
        <v>1203</v>
      </c>
      <c r="H66" t="s">
        <v>1204</v>
      </c>
      <c r="I66" t="s">
        <v>74</v>
      </c>
      <c r="J66" t="s">
        <v>1205</v>
      </c>
      <c r="K66" t="s">
        <v>1206</v>
      </c>
      <c r="L66" t="s">
        <v>1207</v>
      </c>
      <c r="M66" t="s">
        <v>1208</v>
      </c>
      <c r="N66" t="s">
        <v>1209</v>
      </c>
      <c r="O66" t="s">
        <v>1210</v>
      </c>
      <c r="P66" t="s">
        <v>816</v>
      </c>
      <c r="Q66" t="s">
        <v>1211</v>
      </c>
      <c r="R66" t="s">
        <v>1212</v>
      </c>
    </row>
    <row r="67" spans="1:19" s="4" customFormat="1" x14ac:dyDescent="0.25">
      <c r="A67" s="2" t="s">
        <v>151</v>
      </c>
      <c r="B67" s="2" t="s">
        <v>1047</v>
      </c>
      <c r="C67" s="2"/>
      <c r="D67" s="2" t="s">
        <v>71</v>
      </c>
      <c r="E67" s="2" t="s">
        <v>71</v>
      </c>
      <c r="F67" s="2" t="s">
        <v>71</v>
      </c>
      <c r="G67" s="2" t="s">
        <v>1213</v>
      </c>
      <c r="H67" s="2" t="s">
        <v>1214</v>
      </c>
      <c r="I67" s="2" t="s">
        <v>84</v>
      </c>
      <c r="J67" s="2" t="s">
        <v>1215</v>
      </c>
      <c r="K67" s="2" t="s">
        <v>1216</v>
      </c>
      <c r="L67" s="2" t="s">
        <v>871</v>
      </c>
      <c r="M67" s="2" t="s">
        <v>871</v>
      </c>
      <c r="N67" s="2" t="s">
        <v>871</v>
      </c>
      <c r="O67" s="2" t="s">
        <v>1217</v>
      </c>
      <c r="P67" s="2" t="s">
        <v>1218</v>
      </c>
      <c r="Q67" s="2" t="s">
        <v>1219</v>
      </c>
      <c r="R67" s="2" t="s">
        <v>1220</v>
      </c>
    </row>
    <row r="68" spans="1:19" s="4" customFormat="1" x14ac:dyDescent="0.25">
      <c r="A68" t="s">
        <v>151</v>
      </c>
      <c r="B68" t="s">
        <v>1047</v>
      </c>
      <c r="C68"/>
      <c r="D68" t="s">
        <v>71</v>
      </c>
      <c r="E68" t="s">
        <v>71</v>
      </c>
      <c r="F68" t="s">
        <v>71</v>
      </c>
      <c r="G68" t="s">
        <v>1221</v>
      </c>
      <c r="H68" t="s">
        <v>1222</v>
      </c>
      <c r="I68" t="s">
        <v>84</v>
      </c>
      <c r="J68" t="s">
        <v>1223</v>
      </c>
      <c r="K68" t="s">
        <v>1224</v>
      </c>
      <c r="L68" t="s">
        <v>1225</v>
      </c>
      <c r="M68" t="s">
        <v>1225</v>
      </c>
      <c r="N68" t="s">
        <v>1226</v>
      </c>
      <c r="O68" t="s">
        <v>1227</v>
      </c>
      <c r="P68" t="s">
        <v>1228</v>
      </c>
      <c r="Q68" t="s">
        <v>1229</v>
      </c>
      <c r="R68" t="s">
        <v>1230</v>
      </c>
    </row>
    <row r="69" spans="1:19" s="4" customFormat="1" x14ac:dyDescent="0.25">
      <c r="A69" t="s">
        <v>151</v>
      </c>
      <c r="B69" t="s">
        <v>1047</v>
      </c>
      <c r="C69"/>
      <c r="D69" t="s">
        <v>71</v>
      </c>
      <c r="E69" t="s">
        <v>71</v>
      </c>
      <c r="F69" t="s">
        <v>71</v>
      </c>
      <c r="G69" t="s">
        <v>1231</v>
      </c>
      <c r="H69" t="s">
        <v>1232</v>
      </c>
      <c r="I69" t="s">
        <v>84</v>
      </c>
      <c r="J69" t="s">
        <v>1233</v>
      </c>
      <c r="K69" t="s">
        <v>1234</v>
      </c>
      <c r="L69" t="s">
        <v>1235</v>
      </c>
      <c r="M69" t="s">
        <v>1235</v>
      </c>
      <c r="N69" t="s">
        <v>1105</v>
      </c>
      <c r="O69" t="s">
        <v>1236</v>
      </c>
      <c r="P69" t="s">
        <v>1236</v>
      </c>
      <c r="Q69" t="s">
        <v>1236</v>
      </c>
      <c r="R69" t="s">
        <v>1236</v>
      </c>
      <c r="S69"/>
    </row>
    <row r="70" spans="1:19" s="4" customFormat="1" x14ac:dyDescent="0.25">
      <c r="A70" t="s">
        <v>151</v>
      </c>
      <c r="B70" t="s">
        <v>1047</v>
      </c>
      <c r="C70"/>
      <c r="D70" t="s">
        <v>71</v>
      </c>
      <c r="E70" t="s">
        <v>71</v>
      </c>
      <c r="F70" t="s">
        <v>71</v>
      </c>
      <c r="G70" t="s">
        <v>1237</v>
      </c>
      <c r="H70" t="s">
        <v>1238</v>
      </c>
      <c r="I70" t="s">
        <v>84</v>
      </c>
      <c r="J70" t="s">
        <v>1239</v>
      </c>
      <c r="K70" t="s">
        <v>1240</v>
      </c>
      <c r="L70" t="s">
        <v>1241</v>
      </c>
      <c r="M70" t="s">
        <v>1242</v>
      </c>
      <c r="N70" t="s">
        <v>1243</v>
      </c>
      <c r="O70" t="s">
        <v>1085</v>
      </c>
      <c r="P70" t="s">
        <v>1244</v>
      </c>
      <c r="Q70" t="s">
        <v>1245</v>
      </c>
      <c r="R70" t="s">
        <v>1246</v>
      </c>
    </row>
    <row r="71" spans="1:19" s="4" customFormat="1" x14ac:dyDescent="0.25">
      <c r="A71" t="s">
        <v>151</v>
      </c>
      <c r="B71" t="s">
        <v>1047</v>
      </c>
      <c r="C71"/>
      <c r="D71" t="s">
        <v>71</v>
      </c>
      <c r="E71" t="s">
        <v>71</v>
      </c>
      <c r="F71" t="s">
        <v>71</v>
      </c>
      <c r="G71" t="s">
        <v>1247</v>
      </c>
      <c r="H71" t="s">
        <v>1248</v>
      </c>
      <c r="I71" t="s">
        <v>1249</v>
      </c>
      <c r="J71" t="s">
        <v>1250</v>
      </c>
      <c r="K71" t="s">
        <v>71</v>
      </c>
      <c r="L71" t="s">
        <v>71</v>
      </c>
      <c r="M71" t="s">
        <v>71</v>
      </c>
      <c r="N71" t="s">
        <v>71</v>
      </c>
      <c r="O71" t="s">
        <v>1251</v>
      </c>
      <c r="P71" t="s">
        <v>1252</v>
      </c>
      <c r="Q71" t="s">
        <v>1253</v>
      </c>
      <c r="R71" t="s">
        <v>1254</v>
      </c>
    </row>
    <row r="72" spans="1:19" s="4" customFormat="1" x14ac:dyDescent="0.25">
      <c r="A72" t="s">
        <v>151</v>
      </c>
      <c r="B72" t="s">
        <v>1047</v>
      </c>
      <c r="C72"/>
      <c r="D72" t="s">
        <v>71</v>
      </c>
      <c r="E72" t="s">
        <v>71</v>
      </c>
      <c r="F72" t="s">
        <v>71</v>
      </c>
      <c r="G72" t="s">
        <v>1255</v>
      </c>
      <c r="H72" t="s">
        <v>1256</v>
      </c>
      <c r="I72" t="s">
        <v>74</v>
      </c>
      <c r="J72" t="s">
        <v>1257</v>
      </c>
      <c r="K72" t="s">
        <v>123</v>
      </c>
      <c r="L72" t="s">
        <v>123</v>
      </c>
      <c r="M72" t="s">
        <v>123</v>
      </c>
      <c r="N72" t="s">
        <v>1258</v>
      </c>
      <c r="O72" t="s">
        <v>1258</v>
      </c>
      <c r="P72" t="s">
        <v>1258</v>
      </c>
      <c r="Q72" t="s">
        <v>1258</v>
      </c>
      <c r="R72" t="s">
        <v>1258</v>
      </c>
    </row>
    <row r="73" spans="1:19" s="4" customFormat="1" x14ac:dyDescent="0.25">
      <c r="A73" t="s">
        <v>151</v>
      </c>
      <c r="B73" t="s">
        <v>1047</v>
      </c>
      <c r="C73"/>
      <c r="D73" t="s">
        <v>71</v>
      </c>
      <c r="E73" t="s">
        <v>71</v>
      </c>
      <c r="F73" t="s">
        <v>71</v>
      </c>
      <c r="G73" t="s">
        <v>1259</v>
      </c>
      <c r="H73" t="s">
        <v>1260</v>
      </c>
      <c r="I73" t="s">
        <v>483</v>
      </c>
      <c r="J73" t="s">
        <v>484</v>
      </c>
      <c r="K73" t="s">
        <v>71</v>
      </c>
      <c r="L73" t="s">
        <v>71</v>
      </c>
      <c r="M73" t="s">
        <v>71</v>
      </c>
      <c r="N73" t="s">
        <v>137</v>
      </c>
      <c r="O73" t="s">
        <v>137</v>
      </c>
      <c r="P73" t="s">
        <v>137</v>
      </c>
      <c r="Q73" t="s">
        <v>137</v>
      </c>
      <c r="R73" t="s">
        <v>137</v>
      </c>
    </row>
    <row r="74" spans="1:19" s="4" customFormat="1" x14ac:dyDescent="0.25">
      <c r="A74" t="s">
        <v>151</v>
      </c>
      <c r="B74" t="s">
        <v>1047</v>
      </c>
      <c r="C74"/>
      <c r="D74" t="s">
        <v>71</v>
      </c>
      <c r="E74" t="s">
        <v>71</v>
      </c>
      <c r="F74" t="s">
        <v>71</v>
      </c>
      <c r="G74" t="s">
        <v>1261</v>
      </c>
      <c r="H74" t="s">
        <v>1262</v>
      </c>
      <c r="I74" t="s">
        <v>483</v>
      </c>
      <c r="J74" t="s">
        <v>484</v>
      </c>
      <c r="K74" t="s">
        <v>71</v>
      </c>
      <c r="L74" t="s">
        <v>71</v>
      </c>
      <c r="M74" t="s">
        <v>71</v>
      </c>
      <c r="N74" t="s">
        <v>137</v>
      </c>
      <c r="O74" t="s">
        <v>137</v>
      </c>
      <c r="P74" t="s">
        <v>137</v>
      </c>
      <c r="Q74" t="s">
        <v>137</v>
      </c>
      <c r="R74" t="s">
        <v>137</v>
      </c>
    </row>
    <row r="75" spans="1:19" s="4" customFormat="1" x14ac:dyDescent="0.25">
      <c r="A75" t="s">
        <v>151</v>
      </c>
      <c r="B75" t="s">
        <v>1047</v>
      </c>
      <c r="C75"/>
      <c r="D75" t="s">
        <v>71</v>
      </c>
      <c r="E75" t="s">
        <v>71</v>
      </c>
      <c r="F75" t="s">
        <v>71</v>
      </c>
      <c r="G75" t="s">
        <v>1263</v>
      </c>
      <c r="H75" t="s">
        <v>1264</v>
      </c>
      <c r="I75" t="s">
        <v>483</v>
      </c>
      <c r="J75" t="s">
        <v>484</v>
      </c>
      <c r="K75" t="s">
        <v>71</v>
      </c>
      <c r="L75" t="s">
        <v>71</v>
      </c>
      <c r="M75" t="s">
        <v>71</v>
      </c>
      <c r="N75" t="s">
        <v>137</v>
      </c>
      <c r="O75" t="s">
        <v>137</v>
      </c>
      <c r="P75" t="s">
        <v>137</v>
      </c>
      <c r="Q75" t="s">
        <v>137</v>
      </c>
      <c r="R75" t="s">
        <v>137</v>
      </c>
    </row>
    <row r="76" spans="1:19" s="4" customFormat="1" x14ac:dyDescent="0.25">
      <c r="A76" t="s">
        <v>151</v>
      </c>
      <c r="B76" t="s">
        <v>1047</v>
      </c>
      <c r="C76"/>
      <c r="D76" t="s">
        <v>71</v>
      </c>
      <c r="E76" t="s">
        <v>71</v>
      </c>
      <c r="F76" t="s">
        <v>71</v>
      </c>
      <c r="G76" t="s">
        <v>1265</v>
      </c>
      <c r="H76" t="s">
        <v>1266</v>
      </c>
      <c r="I76" t="s">
        <v>483</v>
      </c>
      <c r="J76" t="s">
        <v>484</v>
      </c>
      <c r="K76" t="s">
        <v>71</v>
      </c>
      <c r="L76" t="s">
        <v>71</v>
      </c>
      <c r="M76" t="s">
        <v>71</v>
      </c>
      <c r="N76" t="s">
        <v>137</v>
      </c>
      <c r="O76" t="s">
        <v>137</v>
      </c>
      <c r="P76" t="s">
        <v>137</v>
      </c>
      <c r="Q76" t="s">
        <v>137</v>
      </c>
      <c r="R76" t="s">
        <v>137</v>
      </c>
    </row>
    <row r="77" spans="1:19" s="4" customFormat="1" x14ac:dyDescent="0.25">
      <c r="A77" s="4" t="s">
        <v>151</v>
      </c>
      <c r="B77" s="4" t="s">
        <v>1047</v>
      </c>
      <c r="D77" s="4" t="s">
        <v>71</v>
      </c>
      <c r="E77" s="4" t="s">
        <v>71</v>
      </c>
      <c r="F77" s="4" t="s">
        <v>71</v>
      </c>
      <c r="G77" s="4" t="s">
        <v>1267</v>
      </c>
      <c r="H77" s="4" t="s">
        <v>1268</v>
      </c>
      <c r="I77" s="4" t="s">
        <v>483</v>
      </c>
      <c r="J77" s="4" t="s">
        <v>484</v>
      </c>
      <c r="K77" s="4" t="s">
        <v>71</v>
      </c>
      <c r="L77" s="4" t="s">
        <v>71</v>
      </c>
      <c r="M77" s="4" t="s">
        <v>71</v>
      </c>
      <c r="N77" s="4" t="s">
        <v>137</v>
      </c>
      <c r="O77" s="4" t="s">
        <v>137</v>
      </c>
      <c r="P77" s="4" t="s">
        <v>137</v>
      </c>
      <c r="Q77" s="4" t="s">
        <v>137</v>
      </c>
      <c r="R77" s="4" t="s">
        <v>137</v>
      </c>
    </row>
    <row r="78" spans="1:19" s="4" customFormat="1" x14ac:dyDescent="0.25">
      <c r="A78" t="s">
        <v>23</v>
      </c>
      <c r="B78" t="s">
        <v>232</v>
      </c>
      <c r="C78" t="s">
        <v>233</v>
      </c>
      <c r="D78" t="s">
        <v>71</v>
      </c>
      <c r="E78" t="s">
        <v>71</v>
      </c>
      <c r="F78" t="s">
        <v>71</v>
      </c>
      <c r="G78" t="s">
        <v>245</v>
      </c>
      <c r="H78" t="s">
        <v>246</v>
      </c>
      <c r="I78" t="s">
        <v>247</v>
      </c>
      <c r="J78" t="s">
        <v>248</v>
      </c>
      <c r="K78" t="s">
        <v>71</v>
      </c>
      <c r="L78" t="s">
        <v>71</v>
      </c>
      <c r="M78" t="s">
        <v>71</v>
      </c>
      <c r="N78" t="s">
        <v>123</v>
      </c>
      <c r="O78" t="s">
        <v>123</v>
      </c>
      <c r="P78" t="s">
        <v>123</v>
      </c>
      <c r="Q78" t="s">
        <v>123</v>
      </c>
      <c r="R78" t="s">
        <v>123</v>
      </c>
    </row>
    <row r="79" spans="1:19" s="4" customFormat="1" x14ac:dyDescent="0.25">
      <c r="A79" t="s">
        <v>23</v>
      </c>
      <c r="B79" t="s">
        <v>232</v>
      </c>
      <c r="C79" t="s">
        <v>233</v>
      </c>
      <c r="D79"/>
      <c r="E79"/>
      <c r="F79" t="s">
        <v>71</v>
      </c>
      <c r="G79" t="s">
        <v>249</v>
      </c>
      <c r="H79" t="s">
        <v>250</v>
      </c>
      <c r="I79" t="s">
        <v>74</v>
      </c>
      <c r="J79" t="s">
        <v>251</v>
      </c>
      <c r="K79" t="s">
        <v>71</v>
      </c>
      <c r="L79" t="s">
        <v>71</v>
      </c>
      <c r="M79" t="s">
        <v>71</v>
      </c>
      <c r="N79" t="s">
        <v>252</v>
      </c>
      <c r="O79" t="s">
        <v>252</v>
      </c>
      <c r="P79" t="s">
        <v>252</v>
      </c>
      <c r="Q79" t="s">
        <v>252</v>
      </c>
      <c r="R79" t="s">
        <v>252</v>
      </c>
    </row>
    <row r="80" spans="1:19" s="4" customFormat="1" x14ac:dyDescent="0.25">
      <c r="A80" t="s">
        <v>23</v>
      </c>
      <c r="B80" t="s">
        <v>232</v>
      </c>
      <c r="C80" t="s">
        <v>397</v>
      </c>
      <c r="D80" t="s">
        <v>71</v>
      </c>
      <c r="E80" t="s">
        <v>71</v>
      </c>
      <c r="F80" t="s">
        <v>71</v>
      </c>
      <c r="G80" t="s">
        <v>398</v>
      </c>
      <c r="H80" t="s">
        <v>399</v>
      </c>
      <c r="I80" t="s">
        <v>84</v>
      </c>
      <c r="J80" t="s">
        <v>400</v>
      </c>
      <c r="K80" t="s">
        <v>71</v>
      </c>
      <c r="L80" t="s">
        <v>71</v>
      </c>
      <c r="M80" t="s">
        <v>71</v>
      </c>
      <c r="N80" t="s">
        <v>137</v>
      </c>
      <c r="O80" t="s">
        <v>137</v>
      </c>
      <c r="P80" t="s">
        <v>137</v>
      </c>
      <c r="Q80" t="s">
        <v>137</v>
      </c>
      <c r="R80" t="s">
        <v>188</v>
      </c>
    </row>
    <row r="81" spans="1:18" s="4" customFormat="1" x14ac:dyDescent="0.25">
      <c r="A81" s="2" t="s">
        <v>23</v>
      </c>
      <c r="B81" s="2" t="s">
        <v>190</v>
      </c>
      <c r="C81" s="2" t="s">
        <v>304</v>
      </c>
      <c r="D81" s="2" t="s">
        <v>71</v>
      </c>
      <c r="E81" s="2" t="s">
        <v>71</v>
      </c>
      <c r="F81" s="2" t="s">
        <v>71</v>
      </c>
      <c r="G81" s="2" t="s">
        <v>330</v>
      </c>
      <c r="H81" s="2" t="s">
        <v>331</v>
      </c>
      <c r="I81" s="2" t="s">
        <v>84</v>
      </c>
      <c r="J81" s="2" t="s">
        <v>332</v>
      </c>
      <c r="K81" s="2" t="s">
        <v>333</v>
      </c>
      <c r="L81" s="2" t="s">
        <v>333</v>
      </c>
      <c r="M81" s="2" t="s">
        <v>333</v>
      </c>
      <c r="N81" s="2" t="s">
        <v>333</v>
      </c>
      <c r="O81" s="2" t="s">
        <v>333</v>
      </c>
      <c r="P81" s="2" t="s">
        <v>333</v>
      </c>
      <c r="Q81" s="2" t="s">
        <v>333</v>
      </c>
      <c r="R81" s="2" t="s">
        <v>333</v>
      </c>
    </row>
    <row r="82" spans="1:18" s="4" customFormat="1" x14ac:dyDescent="0.25">
      <c r="A82" s="4" t="s">
        <v>23</v>
      </c>
      <c r="B82" s="4" t="s">
        <v>69</v>
      </c>
      <c r="C82" s="4" t="s">
        <v>70</v>
      </c>
      <c r="D82" s="4" t="s">
        <v>71</v>
      </c>
      <c r="E82" s="4" t="s">
        <v>71</v>
      </c>
      <c r="F82" s="4" t="s">
        <v>71</v>
      </c>
      <c r="G82" s="4" t="s">
        <v>82</v>
      </c>
      <c r="H82" s="4" t="s">
        <v>83</v>
      </c>
      <c r="I82" s="4" t="s">
        <v>84</v>
      </c>
      <c r="J82" s="4" t="s">
        <v>85</v>
      </c>
      <c r="K82" s="4" t="s">
        <v>86</v>
      </c>
      <c r="L82" s="4" t="s">
        <v>87</v>
      </c>
      <c r="M82" s="4" t="s">
        <v>88</v>
      </c>
      <c r="N82" s="4" t="s">
        <v>89</v>
      </c>
      <c r="O82" s="4" t="s">
        <v>90</v>
      </c>
      <c r="P82" s="4" t="s">
        <v>91</v>
      </c>
      <c r="Q82" s="4" t="s">
        <v>92</v>
      </c>
      <c r="R82" s="4" t="s">
        <v>93</v>
      </c>
    </row>
    <row r="83" spans="1:18" s="4" customFormat="1" x14ac:dyDescent="0.25">
      <c r="A83" t="s">
        <v>23</v>
      </c>
      <c r="B83" t="s">
        <v>69</v>
      </c>
      <c r="C83" t="s">
        <v>734</v>
      </c>
      <c r="D83" t="s">
        <v>71</v>
      </c>
      <c r="E83" t="s">
        <v>71</v>
      </c>
      <c r="F83" t="s">
        <v>71</v>
      </c>
      <c r="G83" t="s">
        <v>787</v>
      </c>
      <c r="H83" t="s">
        <v>788</v>
      </c>
      <c r="I83" t="s">
        <v>74</v>
      </c>
      <c r="J83" t="s">
        <v>789</v>
      </c>
      <c r="K83" t="s">
        <v>71</v>
      </c>
      <c r="L83" t="s">
        <v>71</v>
      </c>
      <c r="M83" t="s">
        <v>71</v>
      </c>
      <c r="N83" t="s">
        <v>790</v>
      </c>
      <c r="O83" t="s">
        <v>790</v>
      </c>
      <c r="P83" t="s">
        <v>790</v>
      </c>
      <c r="Q83" t="s">
        <v>790</v>
      </c>
      <c r="R83" t="s">
        <v>790</v>
      </c>
    </row>
    <row r="84" spans="1:18" s="4" customFormat="1" x14ac:dyDescent="0.25">
      <c r="A84" t="s">
        <v>23</v>
      </c>
      <c r="B84" t="s">
        <v>129</v>
      </c>
      <c r="C84" t="s">
        <v>130</v>
      </c>
      <c r="D84" t="s">
        <v>71</v>
      </c>
      <c r="E84" t="s">
        <v>71</v>
      </c>
      <c r="F84" t="s">
        <v>71</v>
      </c>
      <c r="G84" t="s">
        <v>154</v>
      </c>
      <c r="H84" t="s">
        <v>155</v>
      </c>
      <c r="I84" t="s">
        <v>141</v>
      </c>
      <c r="J84" t="s">
        <v>141</v>
      </c>
      <c r="K84" t="s">
        <v>137</v>
      </c>
      <c r="L84" t="s">
        <v>137</v>
      </c>
      <c r="M84" t="s">
        <v>137</v>
      </c>
      <c r="N84" t="s">
        <v>137</v>
      </c>
      <c r="O84" t="s">
        <v>137</v>
      </c>
      <c r="P84" t="s">
        <v>137</v>
      </c>
      <c r="Q84" t="s">
        <v>137</v>
      </c>
      <c r="R84" t="s">
        <v>137</v>
      </c>
    </row>
    <row r="85" spans="1:18" s="4" customFormat="1" x14ac:dyDescent="0.25">
      <c r="A85" t="s">
        <v>23</v>
      </c>
      <c r="B85" t="s">
        <v>1047</v>
      </c>
      <c r="C85"/>
      <c r="D85" t="s">
        <v>71</v>
      </c>
      <c r="E85" t="s">
        <v>71</v>
      </c>
      <c r="F85" t="s">
        <v>71</v>
      </c>
      <c r="G85" t="s">
        <v>1269</v>
      </c>
      <c r="H85" t="s">
        <v>1270</v>
      </c>
      <c r="I85" t="s">
        <v>84</v>
      </c>
      <c r="J85" t="s">
        <v>1271</v>
      </c>
      <c r="K85" t="s">
        <v>112</v>
      </c>
      <c r="L85" t="s">
        <v>112</v>
      </c>
      <c r="M85" t="s">
        <v>112</v>
      </c>
      <c r="N85" t="s">
        <v>314</v>
      </c>
      <c r="O85" t="s">
        <v>188</v>
      </c>
      <c r="P85" t="s">
        <v>227</v>
      </c>
      <c r="Q85" t="s">
        <v>187</v>
      </c>
      <c r="R85" t="s">
        <v>231</v>
      </c>
    </row>
    <row r="86" spans="1:18" s="4" customFormat="1" x14ac:dyDescent="0.25">
      <c r="A86" t="s">
        <v>23</v>
      </c>
      <c r="B86" t="s">
        <v>1047</v>
      </c>
      <c r="C86"/>
      <c r="D86" t="s">
        <v>71</v>
      </c>
      <c r="E86" t="s">
        <v>71</v>
      </c>
      <c r="F86" t="s">
        <v>71</v>
      </c>
      <c r="G86" t="s">
        <v>1272</v>
      </c>
      <c r="H86" t="s">
        <v>1273</v>
      </c>
      <c r="I86" t="s">
        <v>446</v>
      </c>
      <c r="J86" t="s">
        <v>1274</v>
      </c>
      <c r="K86" t="s">
        <v>333</v>
      </c>
      <c r="L86" t="s">
        <v>333</v>
      </c>
      <c r="M86" t="s">
        <v>333</v>
      </c>
      <c r="N86" t="s">
        <v>333</v>
      </c>
      <c r="O86" t="s">
        <v>333</v>
      </c>
      <c r="P86" t="s">
        <v>333</v>
      </c>
      <c r="Q86" t="s">
        <v>333</v>
      </c>
      <c r="R86" t="s">
        <v>333</v>
      </c>
    </row>
    <row r="87" spans="1:18" s="4" customFormat="1" x14ac:dyDescent="0.25">
      <c r="A87" t="s">
        <v>23</v>
      </c>
      <c r="B87" t="s">
        <v>1047</v>
      </c>
      <c r="C87"/>
      <c r="D87" t="s">
        <v>71</v>
      </c>
      <c r="E87" t="s">
        <v>71</v>
      </c>
      <c r="F87" t="s">
        <v>71</v>
      </c>
      <c r="G87" t="s">
        <v>1275</v>
      </c>
      <c r="H87" t="s">
        <v>1276</v>
      </c>
      <c r="I87" t="s">
        <v>1277</v>
      </c>
      <c r="J87" t="s">
        <v>1278</v>
      </c>
      <c r="K87" t="s">
        <v>1279</v>
      </c>
      <c r="L87" t="s">
        <v>1279</v>
      </c>
      <c r="M87" t="s">
        <v>1279</v>
      </c>
      <c r="N87" t="s">
        <v>1279</v>
      </c>
      <c r="O87" t="s">
        <v>1279</v>
      </c>
      <c r="P87" t="s">
        <v>1279</v>
      </c>
      <c r="Q87" t="s">
        <v>1279</v>
      </c>
      <c r="R87" t="s">
        <v>1279</v>
      </c>
    </row>
    <row r="88" spans="1:18" s="4" customFormat="1" x14ac:dyDescent="0.25">
      <c r="A88" t="s">
        <v>23</v>
      </c>
      <c r="B88" t="s">
        <v>1047</v>
      </c>
      <c r="C88"/>
      <c r="D88" t="s">
        <v>71</v>
      </c>
      <c r="E88" t="s">
        <v>71</v>
      </c>
      <c r="F88" t="s">
        <v>71</v>
      </c>
      <c r="G88" t="s">
        <v>1280</v>
      </c>
      <c r="H88" t="s">
        <v>1281</v>
      </c>
      <c r="I88" t="s">
        <v>1277</v>
      </c>
      <c r="J88" t="s">
        <v>1282</v>
      </c>
      <c r="K88" t="s">
        <v>71</v>
      </c>
      <c r="L88" t="s">
        <v>71</v>
      </c>
      <c r="M88" t="s">
        <v>71</v>
      </c>
      <c r="N88" t="s">
        <v>276</v>
      </c>
      <c r="O88" t="s">
        <v>276</v>
      </c>
      <c r="P88" t="s">
        <v>276</v>
      </c>
      <c r="Q88" t="s">
        <v>276</v>
      </c>
      <c r="R88" t="s">
        <v>276</v>
      </c>
    </row>
    <row r="89" spans="1:18" s="4" customFormat="1" x14ac:dyDescent="0.25">
      <c r="A89" t="s">
        <v>23</v>
      </c>
      <c r="B89" t="s">
        <v>1047</v>
      </c>
      <c r="C89"/>
      <c r="D89" t="s">
        <v>71</v>
      </c>
      <c r="E89" t="s">
        <v>71</v>
      </c>
      <c r="F89" t="s">
        <v>71</v>
      </c>
      <c r="G89" t="s">
        <v>1283</v>
      </c>
      <c r="H89" t="s">
        <v>1284</v>
      </c>
      <c r="I89" t="s">
        <v>84</v>
      </c>
      <c r="J89" t="s">
        <v>1285</v>
      </c>
      <c r="K89" t="s">
        <v>71</v>
      </c>
      <c r="L89" t="s">
        <v>71</v>
      </c>
      <c r="M89" t="s">
        <v>71</v>
      </c>
      <c r="N89" t="s">
        <v>1286</v>
      </c>
      <c r="O89" t="s">
        <v>1286</v>
      </c>
      <c r="P89" t="s">
        <v>1286</v>
      </c>
      <c r="Q89" t="s">
        <v>1286</v>
      </c>
      <c r="R89" t="s">
        <v>1286</v>
      </c>
    </row>
    <row r="90" spans="1:18" s="4" customFormat="1" x14ac:dyDescent="0.25">
      <c r="A90" t="s">
        <v>23</v>
      </c>
      <c r="B90" t="s">
        <v>1047</v>
      </c>
      <c r="C90"/>
      <c r="D90" t="s">
        <v>71</v>
      </c>
      <c r="E90" t="s">
        <v>71</v>
      </c>
      <c r="F90" t="s">
        <v>71</v>
      </c>
      <c r="G90" t="s">
        <v>1287</v>
      </c>
      <c r="H90" t="s">
        <v>1288</v>
      </c>
      <c r="I90" t="s">
        <v>1277</v>
      </c>
      <c r="J90" t="s">
        <v>1289</v>
      </c>
      <c r="K90" t="s">
        <v>137</v>
      </c>
      <c r="L90" t="s">
        <v>137</v>
      </c>
      <c r="M90" t="s">
        <v>137</v>
      </c>
      <c r="N90" t="s">
        <v>137</v>
      </c>
      <c r="O90" t="s">
        <v>137</v>
      </c>
      <c r="P90" t="s">
        <v>137</v>
      </c>
      <c r="Q90" t="s">
        <v>137</v>
      </c>
      <c r="R90" t="s">
        <v>137</v>
      </c>
    </row>
    <row r="91" spans="1:18" s="4" customFormat="1" x14ac:dyDescent="0.25">
      <c r="A91" s="4" t="s">
        <v>24</v>
      </c>
      <c r="B91" s="4" t="s">
        <v>232</v>
      </c>
      <c r="C91" s="4" t="s">
        <v>31</v>
      </c>
      <c r="D91" s="4" t="s">
        <v>71</v>
      </c>
      <c r="E91" s="4" t="s">
        <v>71</v>
      </c>
      <c r="F91" s="4" t="s">
        <v>71</v>
      </c>
      <c r="G91" s="4" t="s">
        <v>1031</v>
      </c>
      <c r="H91" s="4" t="s">
        <v>1032</v>
      </c>
      <c r="I91" s="4" t="s">
        <v>84</v>
      </c>
      <c r="J91" s="4" t="s">
        <v>1033</v>
      </c>
      <c r="K91" s="4" t="s">
        <v>137</v>
      </c>
      <c r="L91" s="4" t="s">
        <v>137</v>
      </c>
      <c r="M91" s="4" t="s">
        <v>137</v>
      </c>
      <c r="N91" s="4" t="s">
        <v>276</v>
      </c>
      <c r="O91" s="4" t="s">
        <v>213</v>
      </c>
      <c r="P91" s="4" t="s">
        <v>213</v>
      </c>
      <c r="Q91" s="4" t="s">
        <v>277</v>
      </c>
      <c r="R91" s="4" t="s">
        <v>277</v>
      </c>
    </row>
    <row r="92" spans="1:18" s="4" customFormat="1" x14ac:dyDescent="0.25">
      <c r="A92" s="4" t="s">
        <v>24</v>
      </c>
      <c r="B92" s="4" t="s">
        <v>232</v>
      </c>
      <c r="C92" s="4" t="s">
        <v>31</v>
      </c>
      <c r="D92" s="4" t="s">
        <v>71</v>
      </c>
      <c r="E92" s="4" t="s">
        <v>71</v>
      </c>
      <c r="F92" s="4" t="s">
        <v>71</v>
      </c>
      <c r="G92" s="4" t="s">
        <v>1034</v>
      </c>
      <c r="H92" s="4" t="s">
        <v>1035</v>
      </c>
      <c r="I92" s="4" t="s">
        <v>84</v>
      </c>
      <c r="J92" s="4" t="s">
        <v>1036</v>
      </c>
      <c r="K92" s="4" t="s">
        <v>137</v>
      </c>
      <c r="L92" s="4" t="s">
        <v>137</v>
      </c>
      <c r="M92" s="4" t="s">
        <v>224</v>
      </c>
      <c r="N92" s="4" t="s">
        <v>137</v>
      </c>
      <c r="O92" s="4" t="s">
        <v>309</v>
      </c>
      <c r="P92" s="4" t="s">
        <v>137</v>
      </c>
      <c r="Q92" s="4" t="s">
        <v>137</v>
      </c>
      <c r="R92" s="4" t="s">
        <v>231</v>
      </c>
    </row>
    <row r="93" spans="1:18" s="4" customFormat="1" x14ac:dyDescent="0.25">
      <c r="A93" t="s">
        <v>24</v>
      </c>
      <c r="B93" t="s">
        <v>190</v>
      </c>
      <c r="C93" s="61" t="s">
        <v>304</v>
      </c>
      <c r="D93" t="s">
        <v>71</v>
      </c>
      <c r="E93" t="s">
        <v>71</v>
      </c>
      <c r="F93" t="s">
        <v>71</v>
      </c>
      <c r="G93" t="s">
        <v>393</v>
      </c>
      <c r="H93" t="s">
        <v>335</v>
      </c>
      <c r="I93" t="s">
        <v>84</v>
      </c>
      <c r="J93" t="s">
        <v>394</v>
      </c>
      <c r="K93" t="s">
        <v>395</v>
      </c>
      <c r="L93" t="s">
        <v>123</v>
      </c>
      <c r="M93" t="s">
        <v>396</v>
      </c>
      <c r="N93" t="s">
        <v>396</v>
      </c>
      <c r="O93" t="s">
        <v>396</v>
      </c>
      <c r="P93" t="s">
        <v>396</v>
      </c>
      <c r="Q93" t="s">
        <v>396</v>
      </c>
      <c r="R93" t="s">
        <v>396</v>
      </c>
    </row>
    <row r="94" spans="1:18" s="4" customFormat="1" x14ac:dyDescent="0.25">
      <c r="A94" t="s">
        <v>24</v>
      </c>
      <c r="B94" t="s">
        <v>190</v>
      </c>
      <c r="C94" t="s">
        <v>522</v>
      </c>
      <c r="D94" t="s">
        <v>71</v>
      </c>
      <c r="E94" t="s">
        <v>71</v>
      </c>
      <c r="F94" t="s">
        <v>71</v>
      </c>
      <c r="G94" t="s">
        <v>523</v>
      </c>
      <c r="H94" t="s">
        <v>524</v>
      </c>
      <c r="I94" t="s">
        <v>84</v>
      </c>
      <c r="J94" t="s">
        <v>525</v>
      </c>
      <c r="K94" t="s">
        <v>137</v>
      </c>
      <c r="L94" t="s">
        <v>137</v>
      </c>
      <c r="M94" t="s">
        <v>137</v>
      </c>
      <c r="N94" t="s">
        <v>137</v>
      </c>
      <c r="O94" t="s">
        <v>137</v>
      </c>
      <c r="P94" t="s">
        <v>137</v>
      </c>
      <c r="Q94" t="s">
        <v>137</v>
      </c>
      <c r="R94" t="s">
        <v>137</v>
      </c>
    </row>
    <row r="95" spans="1:18" s="4" customFormat="1" x14ac:dyDescent="0.25">
      <c r="A95" t="s">
        <v>24</v>
      </c>
      <c r="B95" t="s">
        <v>69</v>
      </c>
      <c r="C95" t="s">
        <v>70</v>
      </c>
      <c r="D95" t="s">
        <v>71</v>
      </c>
      <c r="E95" t="s">
        <v>71</v>
      </c>
      <c r="F95" t="s">
        <v>71</v>
      </c>
      <c r="G95" t="s">
        <v>94</v>
      </c>
      <c r="H95" t="s">
        <v>95</v>
      </c>
      <c r="I95" t="s">
        <v>74</v>
      </c>
      <c r="J95" t="s">
        <v>96</v>
      </c>
      <c r="K95" t="s">
        <v>97</v>
      </c>
      <c r="L95" t="s">
        <v>98</v>
      </c>
      <c r="M95" t="s">
        <v>99</v>
      </c>
      <c r="N95" t="s">
        <v>99</v>
      </c>
      <c r="O95" t="s">
        <v>99</v>
      </c>
      <c r="P95" t="s">
        <v>99</v>
      </c>
      <c r="Q95" t="s">
        <v>99</v>
      </c>
      <c r="R95" t="s">
        <v>99</v>
      </c>
    </row>
    <row r="96" spans="1:18" s="4" customFormat="1" x14ac:dyDescent="0.25">
      <c r="A96" t="s">
        <v>24</v>
      </c>
      <c r="B96" t="s">
        <v>69</v>
      </c>
      <c r="C96" t="s">
        <v>734</v>
      </c>
      <c r="D96" t="s">
        <v>71</v>
      </c>
      <c r="E96" t="s">
        <v>71</v>
      </c>
      <c r="F96" t="s">
        <v>71</v>
      </c>
      <c r="G96" t="s">
        <v>791</v>
      </c>
      <c r="H96" t="s">
        <v>792</v>
      </c>
      <c r="I96" t="s">
        <v>84</v>
      </c>
      <c r="J96" t="s">
        <v>793</v>
      </c>
      <c r="K96" t="s">
        <v>794</v>
      </c>
      <c r="L96" t="s">
        <v>795</v>
      </c>
      <c r="M96" t="s">
        <v>796</v>
      </c>
      <c r="N96" t="s">
        <v>797</v>
      </c>
      <c r="O96" t="s">
        <v>798</v>
      </c>
      <c r="P96" t="s">
        <v>799</v>
      </c>
      <c r="Q96" t="s">
        <v>800</v>
      </c>
      <c r="R96" t="s">
        <v>801</v>
      </c>
    </row>
    <row r="97" spans="1:18" s="4" customFormat="1" x14ac:dyDescent="0.25">
      <c r="A97" s="2" t="s">
        <v>24</v>
      </c>
      <c r="B97" s="2" t="s">
        <v>69</v>
      </c>
      <c r="C97" s="2" t="s">
        <v>734</v>
      </c>
      <c r="D97" s="2" t="s">
        <v>71</v>
      </c>
      <c r="E97" s="2" t="s">
        <v>71</v>
      </c>
      <c r="F97" s="2" t="s">
        <v>71</v>
      </c>
      <c r="G97" s="2" t="s">
        <v>802</v>
      </c>
      <c r="H97" s="2" t="s">
        <v>803</v>
      </c>
      <c r="I97" s="2" t="s">
        <v>74</v>
      </c>
      <c r="J97" s="2" t="s">
        <v>96</v>
      </c>
      <c r="K97" s="2" t="s">
        <v>281</v>
      </c>
      <c r="L97" s="2" t="s">
        <v>804</v>
      </c>
      <c r="M97" s="2" t="s">
        <v>805</v>
      </c>
      <c r="N97" s="2" t="s">
        <v>806</v>
      </c>
      <c r="O97" s="2" t="s">
        <v>396</v>
      </c>
      <c r="P97" s="2" t="s">
        <v>807</v>
      </c>
      <c r="Q97" s="2" t="s">
        <v>205</v>
      </c>
      <c r="R97" s="2" t="s">
        <v>475</v>
      </c>
    </row>
    <row r="98" spans="1:18" s="4" customFormat="1" x14ac:dyDescent="0.25">
      <c r="A98" s="4" t="s">
        <v>24</v>
      </c>
      <c r="B98" s="4" t="s">
        <v>69</v>
      </c>
      <c r="C98" s="4" t="s">
        <v>734</v>
      </c>
      <c r="D98" s="4" t="s">
        <v>71</v>
      </c>
      <c r="E98" s="4" t="s">
        <v>71</v>
      </c>
      <c r="F98" s="4" t="s">
        <v>71</v>
      </c>
      <c r="G98" s="4" t="s">
        <v>808</v>
      </c>
      <c r="H98" s="4" t="s">
        <v>809</v>
      </c>
      <c r="I98" s="4" t="s">
        <v>74</v>
      </c>
      <c r="J98" s="4" t="s">
        <v>96</v>
      </c>
      <c r="K98" s="4" t="s">
        <v>71</v>
      </c>
      <c r="L98" s="4" t="s">
        <v>71</v>
      </c>
      <c r="M98" s="4" t="s">
        <v>71</v>
      </c>
      <c r="N98" s="4" t="s">
        <v>78</v>
      </c>
      <c r="O98" s="4" t="s">
        <v>78</v>
      </c>
      <c r="P98" s="4" t="s">
        <v>78</v>
      </c>
      <c r="Q98" s="4" t="s">
        <v>78</v>
      </c>
      <c r="R98" s="4" t="s">
        <v>78</v>
      </c>
    </row>
    <row r="99" spans="1:18" s="4" customFormat="1" x14ac:dyDescent="0.25">
      <c r="A99" t="s">
        <v>24</v>
      </c>
      <c r="B99" t="s">
        <v>129</v>
      </c>
      <c r="C99" t="s">
        <v>130</v>
      </c>
      <c r="D99" t="s">
        <v>71</v>
      </c>
      <c r="E99" t="s">
        <v>71</v>
      </c>
      <c r="F99" t="s">
        <v>71</v>
      </c>
      <c r="G99" t="s">
        <v>156</v>
      </c>
      <c r="H99" t="s">
        <v>157</v>
      </c>
      <c r="I99" t="s">
        <v>141</v>
      </c>
      <c r="J99" t="s">
        <v>149</v>
      </c>
      <c r="K99" t="s">
        <v>71</v>
      </c>
      <c r="L99" t="s">
        <v>71</v>
      </c>
      <c r="M99" t="s">
        <v>71</v>
      </c>
      <c r="N99" t="s">
        <v>158</v>
      </c>
      <c r="O99" t="s">
        <v>158</v>
      </c>
      <c r="P99" t="s">
        <v>158</v>
      </c>
      <c r="Q99" t="s">
        <v>158</v>
      </c>
      <c r="R99" t="s">
        <v>158</v>
      </c>
    </row>
    <row r="100" spans="1:18" s="4" customFormat="1" x14ac:dyDescent="0.25">
      <c r="A100" t="s">
        <v>24</v>
      </c>
      <c r="B100" t="s">
        <v>1047</v>
      </c>
      <c r="C100"/>
      <c r="D100" t="s">
        <v>71</v>
      </c>
      <c r="E100" t="s">
        <v>71</v>
      </c>
      <c r="F100" t="s">
        <v>71</v>
      </c>
      <c r="G100" t="s">
        <v>1290</v>
      </c>
      <c r="H100" t="s">
        <v>1291</v>
      </c>
      <c r="I100" t="s">
        <v>84</v>
      </c>
      <c r="J100" t="s">
        <v>1134</v>
      </c>
      <c r="K100" t="s">
        <v>1139</v>
      </c>
      <c r="L100" t="s">
        <v>1139</v>
      </c>
      <c r="M100" t="s">
        <v>1292</v>
      </c>
      <c r="N100" t="s">
        <v>1293</v>
      </c>
      <c r="O100" t="s">
        <v>1293</v>
      </c>
      <c r="P100" t="s">
        <v>1067</v>
      </c>
      <c r="Q100" t="s">
        <v>1067</v>
      </c>
      <c r="R100" t="s">
        <v>1067</v>
      </c>
    </row>
    <row r="101" spans="1:18" s="4" customFormat="1" x14ac:dyDescent="0.25">
      <c r="A101" t="s">
        <v>24</v>
      </c>
      <c r="B101" t="s">
        <v>1047</v>
      </c>
      <c r="C101"/>
      <c r="D101" t="s">
        <v>71</v>
      </c>
      <c r="E101" t="s">
        <v>71</v>
      </c>
      <c r="F101" t="s">
        <v>71</v>
      </c>
      <c r="G101" t="s">
        <v>1294</v>
      </c>
      <c r="H101" t="s">
        <v>1295</v>
      </c>
      <c r="I101" t="s">
        <v>74</v>
      </c>
      <c r="J101" t="s">
        <v>96</v>
      </c>
      <c r="K101" t="s">
        <v>71</v>
      </c>
      <c r="L101" t="s">
        <v>283</v>
      </c>
      <c r="M101" t="s">
        <v>283</v>
      </c>
      <c r="N101" t="s">
        <v>283</v>
      </c>
      <c r="O101" t="s">
        <v>283</v>
      </c>
      <c r="P101" t="s">
        <v>283</v>
      </c>
      <c r="Q101" t="s">
        <v>283</v>
      </c>
      <c r="R101" t="s">
        <v>283</v>
      </c>
    </row>
    <row r="102" spans="1:18" s="4" customFormat="1" x14ac:dyDescent="0.25">
      <c r="A102" t="s">
        <v>24</v>
      </c>
      <c r="B102" t="s">
        <v>1047</v>
      </c>
      <c r="C102"/>
      <c r="D102" t="s">
        <v>71</v>
      </c>
      <c r="E102" t="s">
        <v>71</v>
      </c>
      <c r="F102" t="s">
        <v>71</v>
      </c>
      <c r="G102" t="s">
        <v>1296</v>
      </c>
      <c r="H102" t="s">
        <v>1297</v>
      </c>
      <c r="I102" t="s">
        <v>74</v>
      </c>
      <c r="J102" t="s">
        <v>1298</v>
      </c>
      <c r="K102" t="s">
        <v>1299</v>
      </c>
      <c r="L102" t="s">
        <v>1299</v>
      </c>
      <c r="M102" t="s">
        <v>1299</v>
      </c>
      <c r="N102" t="s">
        <v>853</v>
      </c>
      <c r="O102" t="s">
        <v>853</v>
      </c>
      <c r="P102" t="s">
        <v>853</v>
      </c>
      <c r="Q102" t="s">
        <v>853</v>
      </c>
      <c r="R102" t="s">
        <v>853</v>
      </c>
    </row>
    <row r="103" spans="1:18" s="4" customFormat="1" x14ac:dyDescent="0.25">
      <c r="A103" t="s">
        <v>24</v>
      </c>
      <c r="B103" t="s">
        <v>1047</v>
      </c>
      <c r="C103"/>
      <c r="D103" t="s">
        <v>71</v>
      </c>
      <c r="E103" t="s">
        <v>71</v>
      </c>
      <c r="F103" t="s">
        <v>71</v>
      </c>
      <c r="G103" t="s">
        <v>1300</v>
      </c>
      <c r="H103" t="s">
        <v>1170</v>
      </c>
      <c r="I103" t="s">
        <v>74</v>
      </c>
      <c r="J103" t="s">
        <v>1301</v>
      </c>
      <c r="K103" t="s">
        <v>1302</v>
      </c>
      <c r="L103" t="s">
        <v>1303</v>
      </c>
      <c r="M103" t="s">
        <v>277</v>
      </c>
      <c r="N103" t="s">
        <v>1304</v>
      </c>
      <c r="O103" t="s">
        <v>1305</v>
      </c>
      <c r="P103" t="s">
        <v>1306</v>
      </c>
      <c r="Q103" t="s">
        <v>1307</v>
      </c>
      <c r="R103" t="s">
        <v>1105</v>
      </c>
    </row>
    <row r="104" spans="1:18" s="4" customFormat="1" x14ac:dyDescent="0.25">
      <c r="A104" t="s">
        <v>24</v>
      </c>
      <c r="B104" t="s">
        <v>1047</v>
      </c>
      <c r="C104"/>
      <c r="D104" t="s">
        <v>71</v>
      </c>
      <c r="E104" t="s">
        <v>71</v>
      </c>
      <c r="F104" t="s">
        <v>71</v>
      </c>
      <c r="G104" t="s">
        <v>1308</v>
      </c>
      <c r="H104" t="s">
        <v>1309</v>
      </c>
      <c r="I104" t="s">
        <v>74</v>
      </c>
      <c r="J104" t="s">
        <v>1310</v>
      </c>
      <c r="K104" t="s">
        <v>138</v>
      </c>
      <c r="L104" t="s">
        <v>807</v>
      </c>
      <c r="M104" t="s">
        <v>807</v>
      </c>
      <c r="N104" t="s">
        <v>111</v>
      </c>
      <c r="O104" t="s">
        <v>111</v>
      </c>
      <c r="P104" t="s">
        <v>127</v>
      </c>
      <c r="Q104" t="s">
        <v>127</v>
      </c>
      <c r="R104" t="s">
        <v>123</v>
      </c>
    </row>
    <row r="105" spans="1:18" s="4" customFormat="1" x14ac:dyDescent="0.25">
      <c r="A105" t="s">
        <v>24</v>
      </c>
      <c r="B105" t="s">
        <v>1047</v>
      </c>
      <c r="C105"/>
      <c r="D105" t="s">
        <v>71</v>
      </c>
      <c r="E105" t="s">
        <v>71</v>
      </c>
      <c r="F105" t="s">
        <v>71</v>
      </c>
      <c r="G105" t="s">
        <v>1311</v>
      </c>
      <c r="H105" t="s">
        <v>1312</v>
      </c>
      <c r="I105" t="s">
        <v>74</v>
      </c>
      <c r="J105" t="s">
        <v>1313</v>
      </c>
      <c r="K105" t="s">
        <v>105</v>
      </c>
      <c r="L105" t="s">
        <v>1314</v>
      </c>
      <c r="M105" t="s">
        <v>1315</v>
      </c>
      <c r="N105" t="s">
        <v>78</v>
      </c>
      <c r="O105" t="s">
        <v>1316</v>
      </c>
      <c r="P105" t="s">
        <v>575</v>
      </c>
      <c r="Q105" t="s">
        <v>1317</v>
      </c>
      <c r="R105" t="s">
        <v>108</v>
      </c>
    </row>
    <row r="106" spans="1:18" s="4" customFormat="1" x14ac:dyDescent="0.25">
      <c r="A106" t="s">
        <v>25</v>
      </c>
      <c r="B106" t="s">
        <v>232</v>
      </c>
      <c r="C106" t="s">
        <v>233</v>
      </c>
      <c r="D106" t="s">
        <v>71</v>
      </c>
      <c r="E106" t="s">
        <v>71</v>
      </c>
      <c r="F106" t="s">
        <v>71</v>
      </c>
      <c r="G106" t="s">
        <v>253</v>
      </c>
      <c r="H106" t="s">
        <v>254</v>
      </c>
      <c r="I106" t="s">
        <v>255</v>
      </c>
      <c r="J106" t="s">
        <v>256</v>
      </c>
      <c r="K106" t="s">
        <v>71</v>
      </c>
      <c r="L106" t="s">
        <v>71</v>
      </c>
      <c r="M106" t="s">
        <v>71</v>
      </c>
      <c r="N106" t="s">
        <v>257</v>
      </c>
      <c r="O106" t="s">
        <v>257</v>
      </c>
      <c r="P106" t="s">
        <v>257</v>
      </c>
      <c r="Q106" t="s">
        <v>257</v>
      </c>
      <c r="R106" t="s">
        <v>258</v>
      </c>
    </row>
    <row r="107" spans="1:18" s="4" customFormat="1" x14ac:dyDescent="0.25">
      <c r="A107" t="s">
        <v>25</v>
      </c>
      <c r="B107" t="s">
        <v>232</v>
      </c>
      <c r="C107" t="s">
        <v>397</v>
      </c>
      <c r="D107" t="s">
        <v>71</v>
      </c>
      <c r="E107" t="s">
        <v>71</v>
      </c>
      <c r="F107" t="s">
        <v>71</v>
      </c>
      <c r="G107" t="s">
        <v>401</v>
      </c>
      <c r="H107" t="s">
        <v>402</v>
      </c>
      <c r="I107" t="s">
        <v>255</v>
      </c>
      <c r="J107" t="s">
        <v>403</v>
      </c>
      <c r="K107" t="s">
        <v>71</v>
      </c>
      <c r="L107" t="s">
        <v>71</v>
      </c>
      <c r="M107" t="s">
        <v>71</v>
      </c>
      <c r="N107" t="s">
        <v>257</v>
      </c>
      <c r="O107" t="s">
        <v>257</v>
      </c>
      <c r="P107" t="s">
        <v>257</v>
      </c>
      <c r="Q107" t="s">
        <v>257</v>
      </c>
      <c r="R107" t="s">
        <v>404</v>
      </c>
    </row>
    <row r="108" spans="1:18" s="4" customFormat="1" x14ac:dyDescent="0.25">
      <c r="A108" t="s">
        <v>25</v>
      </c>
      <c r="B108" t="s">
        <v>232</v>
      </c>
      <c r="C108" t="s">
        <v>397</v>
      </c>
      <c r="D108" t="s">
        <v>71</v>
      </c>
      <c r="E108" t="s">
        <v>71</v>
      </c>
      <c r="F108" t="s">
        <v>71</v>
      </c>
      <c r="G108" t="s">
        <v>405</v>
      </c>
      <c r="H108" t="s">
        <v>406</v>
      </c>
      <c r="I108" t="s">
        <v>74</v>
      </c>
      <c r="J108" t="s">
        <v>407</v>
      </c>
      <c r="K108" t="s">
        <v>71</v>
      </c>
      <c r="L108" t="s">
        <v>71</v>
      </c>
      <c r="M108" t="s">
        <v>71</v>
      </c>
      <c r="N108" t="s">
        <v>257</v>
      </c>
      <c r="O108" t="s">
        <v>257</v>
      </c>
      <c r="P108" t="s">
        <v>257</v>
      </c>
      <c r="Q108" t="s">
        <v>257</v>
      </c>
      <c r="R108" t="s">
        <v>225</v>
      </c>
    </row>
    <row r="109" spans="1:18" s="4" customFormat="1" x14ac:dyDescent="0.25">
      <c r="A109" s="4" t="s">
        <v>25</v>
      </c>
      <c r="B109" s="4" t="s">
        <v>232</v>
      </c>
      <c r="C109" s="4" t="s">
        <v>31</v>
      </c>
      <c r="D109" s="4" t="s">
        <v>71</v>
      </c>
      <c r="E109" s="4" t="s">
        <v>71</v>
      </c>
      <c r="F109" s="4" t="s">
        <v>71</v>
      </c>
      <c r="G109" s="4" t="s">
        <v>1037</v>
      </c>
      <c r="H109" s="4" t="s">
        <v>1021</v>
      </c>
      <c r="I109" s="4" t="s">
        <v>483</v>
      </c>
      <c r="J109" s="4" t="s">
        <v>1038</v>
      </c>
      <c r="K109" s="4" t="s">
        <v>71</v>
      </c>
      <c r="L109" s="4" t="s">
        <v>71</v>
      </c>
      <c r="M109" s="4" t="s">
        <v>71</v>
      </c>
      <c r="N109" s="4" t="s">
        <v>257</v>
      </c>
      <c r="O109" s="4" t="s">
        <v>257</v>
      </c>
      <c r="P109" s="4" t="s">
        <v>257</v>
      </c>
      <c r="Q109" s="4" t="s">
        <v>257</v>
      </c>
      <c r="R109" s="4" t="s">
        <v>1039</v>
      </c>
    </row>
    <row r="110" spans="1:18" s="4" customFormat="1" x14ac:dyDescent="0.25">
      <c r="A110" t="s">
        <v>25</v>
      </c>
      <c r="B110" t="s">
        <v>190</v>
      </c>
      <c r="C110" t="s">
        <v>304</v>
      </c>
      <c r="D110" t="s">
        <v>71</v>
      </c>
      <c r="E110" t="s">
        <v>71</v>
      </c>
      <c r="F110" t="s">
        <v>71</v>
      </c>
      <c r="G110" t="s">
        <v>334</v>
      </c>
      <c r="H110" t="s">
        <v>335</v>
      </c>
      <c r="I110" t="s">
        <v>84</v>
      </c>
      <c r="J110" t="s">
        <v>336</v>
      </c>
      <c r="K110" t="s">
        <v>337</v>
      </c>
      <c r="L110" t="s">
        <v>338</v>
      </c>
      <c r="M110" t="s">
        <v>339</v>
      </c>
      <c r="N110" t="s">
        <v>340</v>
      </c>
      <c r="O110" t="s">
        <v>341</v>
      </c>
      <c r="P110" t="s">
        <v>342</v>
      </c>
      <c r="Q110" t="s">
        <v>343</v>
      </c>
      <c r="R110" t="s">
        <v>344</v>
      </c>
    </row>
    <row r="111" spans="1:18" s="4" customFormat="1" x14ac:dyDescent="0.25">
      <c r="A111" t="s">
        <v>25</v>
      </c>
      <c r="B111" t="s">
        <v>69</v>
      </c>
      <c r="C111" t="s">
        <v>734</v>
      </c>
      <c r="D111" t="s">
        <v>71</v>
      </c>
      <c r="E111" t="s">
        <v>71</v>
      </c>
      <c r="F111" t="s">
        <v>71</v>
      </c>
      <c r="G111" t="s">
        <v>810</v>
      </c>
      <c r="H111" t="s">
        <v>811</v>
      </c>
      <c r="I111" t="s">
        <v>164</v>
      </c>
      <c r="J111" t="s">
        <v>812</v>
      </c>
      <c r="K111" t="s">
        <v>71</v>
      </c>
      <c r="L111" t="s">
        <v>71</v>
      </c>
      <c r="M111" t="s">
        <v>71</v>
      </c>
      <c r="N111" t="s">
        <v>71</v>
      </c>
      <c r="O111" t="s">
        <v>71</v>
      </c>
      <c r="P111" t="s">
        <v>71</v>
      </c>
      <c r="Q111" t="s">
        <v>71</v>
      </c>
      <c r="R111" t="s">
        <v>71</v>
      </c>
    </row>
    <row r="112" spans="1:18" s="4" customFormat="1" x14ac:dyDescent="0.25">
      <c r="A112" t="s">
        <v>25</v>
      </c>
      <c r="B112" t="s">
        <v>69</v>
      </c>
      <c r="C112" t="s">
        <v>734</v>
      </c>
      <c r="D112" t="s">
        <v>71</v>
      </c>
      <c r="E112" t="s">
        <v>71</v>
      </c>
      <c r="F112" t="s">
        <v>71</v>
      </c>
      <c r="G112" t="s">
        <v>813</v>
      </c>
      <c r="H112" t="s">
        <v>814</v>
      </c>
      <c r="I112" t="s">
        <v>164</v>
      </c>
      <c r="J112" t="s">
        <v>812</v>
      </c>
      <c r="K112" t="s">
        <v>71</v>
      </c>
      <c r="L112" t="s">
        <v>815</v>
      </c>
      <c r="M112" t="s">
        <v>815</v>
      </c>
      <c r="N112" t="s">
        <v>815</v>
      </c>
      <c r="O112" t="s">
        <v>816</v>
      </c>
      <c r="P112" t="s">
        <v>817</v>
      </c>
      <c r="Q112" t="s">
        <v>818</v>
      </c>
      <c r="R112" t="s">
        <v>818</v>
      </c>
    </row>
    <row r="113" spans="1:18" s="4" customFormat="1" x14ac:dyDescent="0.25">
      <c r="A113" t="s">
        <v>25</v>
      </c>
      <c r="B113" t="s">
        <v>69</v>
      </c>
      <c r="C113" t="s">
        <v>734</v>
      </c>
      <c r="D113" t="s">
        <v>71</v>
      </c>
      <c r="E113" t="s">
        <v>71</v>
      </c>
      <c r="F113" t="s">
        <v>71</v>
      </c>
      <c r="G113" t="s">
        <v>819</v>
      </c>
      <c r="H113" t="s">
        <v>820</v>
      </c>
      <c r="I113" t="s">
        <v>84</v>
      </c>
      <c r="J113" t="s">
        <v>793</v>
      </c>
      <c r="K113" t="s">
        <v>821</v>
      </c>
      <c r="L113" t="s">
        <v>822</v>
      </c>
      <c r="M113" t="s">
        <v>823</v>
      </c>
      <c r="N113" t="s">
        <v>824</v>
      </c>
      <c r="O113" t="s">
        <v>825</v>
      </c>
      <c r="P113" t="s">
        <v>826</v>
      </c>
      <c r="Q113" t="s">
        <v>827</v>
      </c>
      <c r="R113" t="s">
        <v>650</v>
      </c>
    </row>
    <row r="114" spans="1:18" s="4" customFormat="1" x14ac:dyDescent="0.25">
      <c r="A114" t="s">
        <v>25</v>
      </c>
      <c r="B114" t="s">
        <v>69</v>
      </c>
      <c r="C114" t="s">
        <v>734</v>
      </c>
      <c r="D114" t="s">
        <v>71</v>
      </c>
      <c r="E114" t="s">
        <v>71</v>
      </c>
      <c r="F114" t="s">
        <v>71</v>
      </c>
      <c r="G114" t="s">
        <v>828</v>
      </c>
      <c r="H114" t="s">
        <v>829</v>
      </c>
      <c r="I114" t="s">
        <v>164</v>
      </c>
      <c r="J114" t="s">
        <v>812</v>
      </c>
      <c r="K114" t="s">
        <v>71</v>
      </c>
      <c r="L114" t="s">
        <v>71</v>
      </c>
      <c r="M114" t="s">
        <v>71</v>
      </c>
      <c r="N114" t="s">
        <v>71</v>
      </c>
      <c r="O114" t="s">
        <v>71</v>
      </c>
      <c r="P114" t="s">
        <v>71</v>
      </c>
      <c r="Q114" t="s">
        <v>71</v>
      </c>
      <c r="R114" t="s">
        <v>71</v>
      </c>
    </row>
    <row r="115" spans="1:18" s="4" customFormat="1" x14ac:dyDescent="0.25">
      <c r="A115" t="s">
        <v>25</v>
      </c>
      <c r="B115" t="s">
        <v>129</v>
      </c>
      <c r="C115" t="s">
        <v>130</v>
      </c>
      <c r="D115" t="s">
        <v>71</v>
      </c>
      <c r="E115" t="s">
        <v>71</v>
      </c>
      <c r="F115" t="s">
        <v>71</v>
      </c>
      <c r="G115" t="s">
        <v>159</v>
      </c>
      <c r="H115" t="s">
        <v>160</v>
      </c>
      <c r="I115" t="s">
        <v>133</v>
      </c>
      <c r="J115" t="s">
        <v>161</v>
      </c>
      <c r="K115" t="s">
        <v>71</v>
      </c>
      <c r="L115" t="s">
        <v>71</v>
      </c>
      <c r="M115" t="s">
        <v>71</v>
      </c>
      <c r="N115" t="s">
        <v>137</v>
      </c>
      <c r="O115" t="s">
        <v>137</v>
      </c>
      <c r="P115" t="s">
        <v>137</v>
      </c>
      <c r="Q115" t="s">
        <v>137</v>
      </c>
      <c r="R115" t="s">
        <v>137</v>
      </c>
    </row>
    <row r="116" spans="1:18" s="4" customFormat="1" x14ac:dyDescent="0.25">
      <c r="A116" t="s">
        <v>25</v>
      </c>
      <c r="B116" t="s">
        <v>1047</v>
      </c>
      <c r="C116"/>
      <c r="D116" t="s">
        <v>71</v>
      </c>
      <c r="E116" t="s">
        <v>71</v>
      </c>
      <c r="F116" t="s">
        <v>71</v>
      </c>
      <c r="G116" t="s">
        <v>1318</v>
      </c>
      <c r="H116" t="s">
        <v>1319</v>
      </c>
      <c r="I116" t="s">
        <v>84</v>
      </c>
      <c r="J116" t="s">
        <v>1320</v>
      </c>
      <c r="K116" t="s">
        <v>1321</v>
      </c>
      <c r="L116" t="s">
        <v>1322</v>
      </c>
      <c r="M116" t="s">
        <v>1128</v>
      </c>
      <c r="N116" t="s">
        <v>1323</v>
      </c>
      <c r="O116" t="s">
        <v>1324</v>
      </c>
      <c r="P116" t="s">
        <v>1325</v>
      </c>
      <c r="Q116" t="s">
        <v>1326</v>
      </c>
      <c r="R116" t="s">
        <v>1113</v>
      </c>
    </row>
    <row r="117" spans="1:18" s="4" customFormat="1" x14ac:dyDescent="0.25">
      <c r="A117" t="s">
        <v>25</v>
      </c>
      <c r="B117" t="s">
        <v>1047</v>
      </c>
      <c r="C117"/>
      <c r="D117" t="s">
        <v>71</v>
      </c>
      <c r="E117" t="s">
        <v>71</v>
      </c>
      <c r="F117" t="s">
        <v>71</v>
      </c>
      <c r="G117" t="s">
        <v>1327</v>
      </c>
      <c r="H117" t="s">
        <v>1328</v>
      </c>
      <c r="I117" t="s">
        <v>84</v>
      </c>
      <c r="J117" t="s">
        <v>1320</v>
      </c>
      <c r="K117" t="s">
        <v>1293</v>
      </c>
      <c r="L117" t="s">
        <v>1329</v>
      </c>
      <c r="M117" t="s">
        <v>1143</v>
      </c>
      <c r="N117" t="s">
        <v>1330</v>
      </c>
      <c r="O117" t="s">
        <v>1331</v>
      </c>
      <c r="P117" t="s">
        <v>1332</v>
      </c>
      <c r="Q117" t="s">
        <v>1147</v>
      </c>
      <c r="R117" t="s">
        <v>1333</v>
      </c>
    </row>
    <row r="118" spans="1:18" s="4" customFormat="1" x14ac:dyDescent="0.25">
      <c r="A118" t="s">
        <v>25</v>
      </c>
      <c r="B118" t="s">
        <v>1047</v>
      </c>
      <c r="C118"/>
      <c r="D118" t="s">
        <v>71</v>
      </c>
      <c r="E118" t="s">
        <v>71</v>
      </c>
      <c r="F118" t="s">
        <v>71</v>
      </c>
      <c r="G118" t="s">
        <v>1334</v>
      </c>
      <c r="H118" t="s">
        <v>1335</v>
      </c>
      <c r="I118" t="s">
        <v>84</v>
      </c>
      <c r="J118" t="s">
        <v>1336</v>
      </c>
      <c r="K118" t="s">
        <v>71</v>
      </c>
      <c r="L118" t="s">
        <v>71</v>
      </c>
      <c r="M118" t="s">
        <v>71</v>
      </c>
      <c r="N118" t="s">
        <v>257</v>
      </c>
      <c r="O118" t="s">
        <v>257</v>
      </c>
      <c r="P118" t="s">
        <v>257</v>
      </c>
      <c r="Q118" t="s">
        <v>257</v>
      </c>
      <c r="R118" t="s">
        <v>973</v>
      </c>
    </row>
    <row r="119" spans="1:18" s="4" customFormat="1" x14ac:dyDescent="0.25">
      <c r="A119" t="s">
        <v>25</v>
      </c>
      <c r="B119" t="s">
        <v>1047</v>
      </c>
      <c r="C119"/>
      <c r="D119" t="s">
        <v>71</v>
      </c>
      <c r="E119" t="s">
        <v>71</v>
      </c>
      <c r="F119" t="s">
        <v>71</v>
      </c>
      <c r="G119" t="s">
        <v>1337</v>
      </c>
      <c r="H119" t="s">
        <v>1130</v>
      </c>
      <c r="I119" t="s">
        <v>164</v>
      </c>
      <c r="J119" t="s">
        <v>1338</v>
      </c>
      <c r="K119" t="s">
        <v>1339</v>
      </c>
      <c r="L119" t="s">
        <v>137</v>
      </c>
      <c r="M119" t="s">
        <v>137</v>
      </c>
      <c r="N119" t="s">
        <v>137</v>
      </c>
      <c r="O119" t="s">
        <v>137</v>
      </c>
      <c r="P119" t="s">
        <v>137</v>
      </c>
      <c r="Q119" t="s">
        <v>137</v>
      </c>
      <c r="R119" t="s">
        <v>137</v>
      </c>
    </row>
    <row r="120" spans="1:18" s="4" customFormat="1" x14ac:dyDescent="0.25">
      <c r="A120" t="s">
        <v>25</v>
      </c>
      <c r="B120" t="s">
        <v>1047</v>
      </c>
      <c r="C120"/>
      <c r="D120" t="s">
        <v>71</v>
      </c>
      <c r="E120" t="s">
        <v>71</v>
      </c>
      <c r="F120" t="s">
        <v>71</v>
      </c>
      <c r="G120" t="s">
        <v>1340</v>
      </c>
      <c r="H120" t="s">
        <v>1341</v>
      </c>
      <c r="I120" t="s">
        <v>84</v>
      </c>
      <c r="J120" t="s">
        <v>1342</v>
      </c>
      <c r="K120" t="s">
        <v>1067</v>
      </c>
      <c r="L120" t="s">
        <v>1067</v>
      </c>
      <c r="M120" t="s">
        <v>1067</v>
      </c>
      <c r="N120" t="s">
        <v>1067</v>
      </c>
      <c r="O120" t="s">
        <v>1067</v>
      </c>
      <c r="P120" t="s">
        <v>1067</v>
      </c>
      <c r="Q120" t="s">
        <v>1067</v>
      </c>
      <c r="R120" t="s">
        <v>1067</v>
      </c>
    </row>
    <row r="121" spans="1:18" s="4" customFormat="1" x14ac:dyDescent="0.25">
      <c r="A121" s="4" t="s">
        <v>25</v>
      </c>
      <c r="B121" s="4" t="s">
        <v>1047</v>
      </c>
      <c r="D121" s="4" t="s">
        <v>71</v>
      </c>
      <c r="E121" s="4" t="s">
        <v>71</v>
      </c>
      <c r="F121" s="4" t="s">
        <v>71</v>
      </c>
      <c r="G121" s="4" t="s">
        <v>1343</v>
      </c>
      <c r="H121" s="4" t="s">
        <v>1344</v>
      </c>
      <c r="I121" s="4" t="s">
        <v>164</v>
      </c>
      <c r="J121" s="4" t="s">
        <v>812</v>
      </c>
      <c r="K121" s="4" t="s">
        <v>71</v>
      </c>
      <c r="L121" s="4" t="s">
        <v>71</v>
      </c>
      <c r="M121" s="4" t="s">
        <v>71</v>
      </c>
      <c r="N121" s="4" t="s">
        <v>815</v>
      </c>
      <c r="O121" s="4" t="s">
        <v>815</v>
      </c>
      <c r="P121" s="4" t="s">
        <v>816</v>
      </c>
      <c r="Q121" s="4" t="s">
        <v>817</v>
      </c>
      <c r="R121" s="4" t="s">
        <v>818</v>
      </c>
    </row>
    <row r="122" spans="1:18" s="4" customFormat="1" x14ac:dyDescent="0.25">
      <c r="A122" t="s">
        <v>25</v>
      </c>
      <c r="B122" t="s">
        <v>1047</v>
      </c>
      <c r="C122"/>
      <c r="D122" t="s">
        <v>71</v>
      </c>
      <c r="E122" t="s">
        <v>71</v>
      </c>
      <c r="F122" t="s">
        <v>71</v>
      </c>
      <c r="G122" t="s">
        <v>1345</v>
      </c>
      <c r="H122" t="s">
        <v>1346</v>
      </c>
      <c r="I122" t="s">
        <v>164</v>
      </c>
      <c r="J122" t="s">
        <v>812</v>
      </c>
      <c r="K122" t="s">
        <v>71</v>
      </c>
      <c r="L122" t="s">
        <v>71</v>
      </c>
      <c r="M122" t="s">
        <v>71</v>
      </c>
      <c r="N122" t="s">
        <v>817</v>
      </c>
      <c r="O122" t="s">
        <v>817</v>
      </c>
      <c r="P122" t="s">
        <v>817</v>
      </c>
      <c r="Q122" t="s">
        <v>817</v>
      </c>
      <c r="R122" t="s">
        <v>818</v>
      </c>
    </row>
    <row r="123" spans="1:18" s="4" customFormat="1" x14ac:dyDescent="0.25">
      <c r="A123" t="s">
        <v>25</v>
      </c>
      <c r="B123" t="s">
        <v>1047</v>
      </c>
      <c r="C123"/>
      <c r="D123" t="s">
        <v>71</v>
      </c>
      <c r="E123" t="s">
        <v>71</v>
      </c>
      <c r="F123" t="s">
        <v>71</v>
      </c>
      <c r="G123" t="s">
        <v>1347</v>
      </c>
      <c r="H123" t="s">
        <v>1348</v>
      </c>
      <c r="I123" t="s">
        <v>164</v>
      </c>
      <c r="J123" t="s">
        <v>812</v>
      </c>
      <c r="K123" t="s">
        <v>71</v>
      </c>
      <c r="L123" t="s">
        <v>71</v>
      </c>
      <c r="M123" t="s">
        <v>71</v>
      </c>
      <c r="N123" t="s">
        <v>816</v>
      </c>
      <c r="O123" t="s">
        <v>816</v>
      </c>
      <c r="P123" t="s">
        <v>816</v>
      </c>
      <c r="Q123" t="s">
        <v>817</v>
      </c>
      <c r="R123" t="s">
        <v>818</v>
      </c>
    </row>
    <row r="124" spans="1:18" s="4" customFormat="1" x14ac:dyDescent="0.25">
      <c r="A124" s="2" t="s">
        <v>25</v>
      </c>
      <c r="B124" s="2" t="s">
        <v>1047</v>
      </c>
      <c r="C124" s="2"/>
      <c r="D124" s="2" t="s">
        <v>71</v>
      </c>
      <c r="E124" s="2" t="s">
        <v>71</v>
      </c>
      <c r="F124" s="2" t="s">
        <v>71</v>
      </c>
      <c r="G124" s="2" t="s">
        <v>1349</v>
      </c>
      <c r="H124" s="2" t="s">
        <v>1350</v>
      </c>
      <c r="I124" s="2" t="s">
        <v>164</v>
      </c>
      <c r="J124" s="2" t="s">
        <v>812</v>
      </c>
      <c r="K124" s="2" t="s">
        <v>71</v>
      </c>
      <c r="L124" s="2" t="s">
        <v>71</v>
      </c>
      <c r="M124" s="2" t="s">
        <v>71</v>
      </c>
      <c r="N124" s="2" t="s">
        <v>816</v>
      </c>
      <c r="O124" s="2" t="s">
        <v>816</v>
      </c>
      <c r="P124" s="2" t="s">
        <v>816</v>
      </c>
      <c r="Q124" s="2" t="s">
        <v>817</v>
      </c>
      <c r="R124" s="2" t="s">
        <v>818</v>
      </c>
    </row>
    <row r="125" spans="1:18" s="4" customFormat="1" x14ac:dyDescent="0.25">
      <c r="A125" t="s">
        <v>25</v>
      </c>
      <c r="B125" t="s">
        <v>1047</v>
      </c>
      <c r="C125"/>
      <c r="D125" t="s">
        <v>71</v>
      </c>
      <c r="E125" t="s">
        <v>71</v>
      </c>
      <c r="F125" t="s">
        <v>71</v>
      </c>
      <c r="G125" t="s">
        <v>1351</v>
      </c>
      <c r="H125" t="s">
        <v>1352</v>
      </c>
      <c r="I125" t="s">
        <v>164</v>
      </c>
      <c r="J125" t="s">
        <v>812</v>
      </c>
      <c r="K125" t="s">
        <v>71</v>
      </c>
      <c r="L125" t="s">
        <v>71</v>
      </c>
      <c r="M125" t="s">
        <v>71</v>
      </c>
      <c r="N125" t="s">
        <v>817</v>
      </c>
      <c r="O125" t="s">
        <v>817</v>
      </c>
      <c r="P125" t="s">
        <v>817</v>
      </c>
      <c r="Q125" t="s">
        <v>817</v>
      </c>
      <c r="R125" t="s">
        <v>818</v>
      </c>
    </row>
    <row r="126" spans="1:18" s="4" customFormat="1" x14ac:dyDescent="0.25">
      <c r="A126" t="s">
        <v>25</v>
      </c>
      <c r="B126" t="s">
        <v>1047</v>
      </c>
      <c r="C126"/>
      <c r="D126" t="s">
        <v>71</v>
      </c>
      <c r="E126" t="s">
        <v>71</v>
      </c>
      <c r="F126" t="s">
        <v>71</v>
      </c>
      <c r="G126" t="s">
        <v>1353</v>
      </c>
      <c r="H126" t="s">
        <v>1354</v>
      </c>
      <c r="I126" t="s">
        <v>164</v>
      </c>
      <c r="J126" t="s">
        <v>812</v>
      </c>
      <c r="K126" t="s">
        <v>71</v>
      </c>
      <c r="L126" t="s">
        <v>71</v>
      </c>
      <c r="M126" t="s">
        <v>71</v>
      </c>
      <c r="N126" t="s">
        <v>816</v>
      </c>
      <c r="O126" t="s">
        <v>816</v>
      </c>
      <c r="P126" t="s">
        <v>816</v>
      </c>
      <c r="Q126" t="s">
        <v>817</v>
      </c>
      <c r="R126" t="s">
        <v>818</v>
      </c>
    </row>
    <row r="127" spans="1:18" s="4" customFormat="1" x14ac:dyDescent="0.25">
      <c r="A127" t="s">
        <v>25</v>
      </c>
      <c r="B127" t="s">
        <v>1047</v>
      </c>
      <c r="C127"/>
      <c r="D127" t="s">
        <v>71</v>
      </c>
      <c r="E127" t="s">
        <v>71</v>
      </c>
      <c r="F127" t="s">
        <v>71</v>
      </c>
      <c r="G127" t="s">
        <v>1355</v>
      </c>
      <c r="H127" t="s">
        <v>1356</v>
      </c>
      <c r="I127" t="s">
        <v>164</v>
      </c>
      <c r="J127" t="s">
        <v>812</v>
      </c>
      <c r="K127" t="s">
        <v>71</v>
      </c>
      <c r="L127" t="s">
        <v>1357</v>
      </c>
      <c r="M127" t="s">
        <v>1357</v>
      </c>
      <c r="N127" t="s">
        <v>1358</v>
      </c>
      <c r="O127" t="s">
        <v>815</v>
      </c>
      <c r="P127" t="s">
        <v>816</v>
      </c>
      <c r="Q127" t="s">
        <v>817</v>
      </c>
      <c r="R127" t="s">
        <v>818</v>
      </c>
    </row>
    <row r="128" spans="1:18" s="4" customFormat="1" x14ac:dyDescent="0.25">
      <c r="A128" t="s">
        <v>25</v>
      </c>
      <c r="B128" t="s">
        <v>1047</v>
      </c>
      <c r="C128"/>
      <c r="D128" t="s">
        <v>71</v>
      </c>
      <c r="E128" t="s">
        <v>71</v>
      </c>
      <c r="F128" t="s">
        <v>71</v>
      </c>
      <c r="G128" t="s">
        <v>1359</v>
      </c>
      <c r="H128" t="s">
        <v>1360</v>
      </c>
      <c r="I128" t="s">
        <v>84</v>
      </c>
      <c r="J128" t="s">
        <v>793</v>
      </c>
      <c r="K128" t="s">
        <v>1361</v>
      </c>
      <c r="L128" t="s">
        <v>1362</v>
      </c>
      <c r="M128" t="s">
        <v>1363</v>
      </c>
      <c r="N128" t="s">
        <v>1364</v>
      </c>
      <c r="O128" t="s">
        <v>966</v>
      </c>
      <c r="P128" t="s">
        <v>837</v>
      </c>
      <c r="Q128" t="s">
        <v>753</v>
      </c>
      <c r="R128" t="s">
        <v>1365</v>
      </c>
    </row>
    <row r="129" spans="1:18" s="4" customFormat="1" x14ac:dyDescent="0.25">
      <c r="A129" t="s">
        <v>25</v>
      </c>
      <c r="B129" t="s">
        <v>1047</v>
      </c>
      <c r="C129"/>
      <c r="D129" t="s">
        <v>71</v>
      </c>
      <c r="E129" t="s">
        <v>71</v>
      </c>
      <c r="F129" t="s">
        <v>71</v>
      </c>
      <c r="G129" t="s">
        <v>1366</v>
      </c>
      <c r="H129" t="s">
        <v>1194</v>
      </c>
      <c r="I129" t="s">
        <v>483</v>
      </c>
      <c r="J129" t="s">
        <v>1367</v>
      </c>
      <c r="K129" t="s">
        <v>71</v>
      </c>
      <c r="L129" t="s">
        <v>71</v>
      </c>
      <c r="M129" t="s">
        <v>71</v>
      </c>
      <c r="N129" t="s">
        <v>257</v>
      </c>
      <c r="O129" t="s">
        <v>257</v>
      </c>
      <c r="P129" t="s">
        <v>257</v>
      </c>
      <c r="Q129" t="s">
        <v>257</v>
      </c>
      <c r="R129" t="s">
        <v>1368</v>
      </c>
    </row>
    <row r="130" spans="1:18" s="4" customFormat="1" x14ac:dyDescent="0.25">
      <c r="A130" t="s">
        <v>25</v>
      </c>
      <c r="B130" t="s">
        <v>1047</v>
      </c>
      <c r="C130"/>
      <c r="D130" t="s">
        <v>71</v>
      </c>
      <c r="E130" t="s">
        <v>71</v>
      </c>
      <c r="F130" t="s">
        <v>71</v>
      </c>
      <c r="G130" t="s">
        <v>1369</v>
      </c>
      <c r="H130" t="s">
        <v>1370</v>
      </c>
      <c r="I130" t="s">
        <v>74</v>
      </c>
      <c r="J130" t="s">
        <v>1371</v>
      </c>
      <c r="K130" t="s">
        <v>1105</v>
      </c>
      <c r="L130" t="s">
        <v>1372</v>
      </c>
      <c r="M130" t="s">
        <v>1372</v>
      </c>
      <c r="N130" t="s">
        <v>1372</v>
      </c>
      <c r="O130" t="s">
        <v>1372</v>
      </c>
      <c r="P130" t="s">
        <v>1372</v>
      </c>
      <c r="Q130" t="s">
        <v>1372</v>
      </c>
      <c r="R130" t="s">
        <v>1372</v>
      </c>
    </row>
    <row r="131" spans="1:18" s="4" customFormat="1" x14ac:dyDescent="0.25">
      <c r="A131" t="s">
        <v>25</v>
      </c>
      <c r="B131" t="s">
        <v>1047</v>
      </c>
      <c r="C131"/>
      <c r="D131" t="s">
        <v>71</v>
      </c>
      <c r="E131" t="s">
        <v>71</v>
      </c>
      <c r="F131" t="s">
        <v>71</v>
      </c>
      <c r="G131" t="s">
        <v>1373</v>
      </c>
      <c r="H131" t="s">
        <v>1374</v>
      </c>
      <c r="I131" t="s">
        <v>74</v>
      </c>
      <c r="J131" t="s">
        <v>1371</v>
      </c>
      <c r="K131" t="s">
        <v>1375</v>
      </c>
      <c r="L131" t="s">
        <v>1375</v>
      </c>
      <c r="M131" t="s">
        <v>1375</v>
      </c>
      <c r="N131" t="s">
        <v>1375</v>
      </c>
      <c r="O131" t="s">
        <v>1375</v>
      </c>
      <c r="P131" t="s">
        <v>1375</v>
      </c>
      <c r="Q131" t="s">
        <v>1375</v>
      </c>
      <c r="R131" t="s">
        <v>1375</v>
      </c>
    </row>
    <row r="132" spans="1:18" s="4" customFormat="1" x14ac:dyDescent="0.25">
      <c r="A132" t="s">
        <v>100</v>
      </c>
      <c r="B132" t="s">
        <v>232</v>
      </c>
      <c r="C132" t="s">
        <v>233</v>
      </c>
      <c r="D132" t="s">
        <v>71</v>
      </c>
      <c r="E132" t="s">
        <v>71</v>
      </c>
      <c r="F132" t="s">
        <v>71</v>
      </c>
      <c r="G132" t="s">
        <v>1378</v>
      </c>
      <c r="H132" t="s">
        <v>1379</v>
      </c>
      <c r="I132" t="s">
        <v>84</v>
      </c>
      <c r="J132" t="s">
        <v>265</v>
      </c>
      <c r="K132" t="s">
        <v>1380</v>
      </c>
      <c r="L132" t="s">
        <v>1381</v>
      </c>
      <c r="M132" t="s">
        <v>1382</v>
      </c>
      <c r="N132" t="s">
        <v>1383</v>
      </c>
      <c r="O132" t="s">
        <v>1384</v>
      </c>
      <c r="P132" t="s">
        <v>387</v>
      </c>
      <c r="Q132" t="s">
        <v>1385</v>
      </c>
      <c r="R132" t="s">
        <v>1386</v>
      </c>
    </row>
    <row r="133" spans="1:18" s="4" customFormat="1" x14ac:dyDescent="0.25">
      <c r="A133" t="s">
        <v>100</v>
      </c>
      <c r="B133" t="s">
        <v>190</v>
      </c>
      <c r="C133" t="s">
        <v>304</v>
      </c>
      <c r="D133" t="s">
        <v>71</v>
      </c>
      <c r="E133" t="s">
        <v>71</v>
      </c>
      <c r="F133" t="s">
        <v>71</v>
      </c>
      <c r="G133" t="s">
        <v>345</v>
      </c>
      <c r="H133" t="s">
        <v>346</v>
      </c>
      <c r="I133" t="s">
        <v>84</v>
      </c>
      <c r="J133" t="s">
        <v>347</v>
      </c>
      <c r="K133" t="s">
        <v>71</v>
      </c>
      <c r="L133" t="s">
        <v>71</v>
      </c>
      <c r="M133" t="s">
        <v>76</v>
      </c>
      <c r="N133" t="s">
        <v>348</v>
      </c>
      <c r="O133" t="s">
        <v>348</v>
      </c>
      <c r="P133" t="s">
        <v>349</v>
      </c>
      <c r="Q133" t="s">
        <v>318</v>
      </c>
      <c r="R133" t="s">
        <v>315</v>
      </c>
    </row>
    <row r="134" spans="1:18" s="4" customFormat="1" x14ac:dyDescent="0.25">
      <c r="A134" t="s">
        <v>100</v>
      </c>
      <c r="B134" t="s">
        <v>69</v>
      </c>
      <c r="C134" t="s">
        <v>70</v>
      </c>
      <c r="D134" t="s">
        <v>71</v>
      </c>
      <c r="E134" t="s">
        <v>71</v>
      </c>
      <c r="F134" t="s">
        <v>71</v>
      </c>
      <c r="G134" t="s">
        <v>101</v>
      </c>
      <c r="H134" t="s">
        <v>73</v>
      </c>
      <c r="I134" t="s">
        <v>74</v>
      </c>
      <c r="J134" t="s">
        <v>102</v>
      </c>
      <c r="K134" t="s">
        <v>103</v>
      </c>
      <c r="L134" t="s">
        <v>104</v>
      </c>
      <c r="M134" t="s">
        <v>105</v>
      </c>
      <c r="N134" t="s">
        <v>106</v>
      </c>
      <c r="O134" t="s">
        <v>107</v>
      </c>
      <c r="P134" t="s">
        <v>79</v>
      </c>
      <c r="Q134" t="s">
        <v>81</v>
      </c>
      <c r="R134" t="s">
        <v>108</v>
      </c>
    </row>
    <row r="135" spans="1:18" s="4" customFormat="1" x14ac:dyDescent="0.25">
      <c r="A135" t="s">
        <v>100</v>
      </c>
      <c r="B135" t="s">
        <v>69</v>
      </c>
      <c r="C135" t="s">
        <v>430</v>
      </c>
      <c r="D135" t="s">
        <v>71</v>
      </c>
      <c r="E135" t="s">
        <v>71</v>
      </c>
      <c r="F135" t="s">
        <v>71</v>
      </c>
      <c r="G135" t="s">
        <v>435</v>
      </c>
      <c r="H135" t="s">
        <v>436</v>
      </c>
      <c r="I135" t="s">
        <v>84</v>
      </c>
      <c r="J135" t="s">
        <v>437</v>
      </c>
      <c r="K135" t="s">
        <v>71</v>
      </c>
      <c r="L135" t="s">
        <v>438</v>
      </c>
      <c r="M135" t="s">
        <v>438</v>
      </c>
      <c r="N135" t="s">
        <v>439</v>
      </c>
      <c r="O135" t="s">
        <v>439</v>
      </c>
      <c r="P135" t="s">
        <v>439</v>
      </c>
      <c r="Q135" t="s">
        <v>439</v>
      </c>
      <c r="R135" t="s">
        <v>439</v>
      </c>
    </row>
    <row r="136" spans="1:18" s="4" customFormat="1" x14ac:dyDescent="0.25">
      <c r="A136" t="s">
        <v>100</v>
      </c>
      <c r="B136" t="s">
        <v>69</v>
      </c>
      <c r="C136" t="s">
        <v>734</v>
      </c>
      <c r="D136" t="s">
        <v>71</v>
      </c>
      <c r="E136" t="s">
        <v>71</v>
      </c>
      <c r="F136" t="s">
        <v>71</v>
      </c>
      <c r="G136" t="s">
        <v>830</v>
      </c>
      <c r="H136" t="s">
        <v>831</v>
      </c>
      <c r="I136" t="s">
        <v>84</v>
      </c>
      <c r="J136" t="s">
        <v>832</v>
      </c>
      <c r="K136" t="s">
        <v>833</v>
      </c>
      <c r="L136" t="s">
        <v>823</v>
      </c>
      <c r="M136" t="s">
        <v>834</v>
      </c>
      <c r="N136" t="s">
        <v>489</v>
      </c>
      <c r="O136" t="s">
        <v>835</v>
      </c>
      <c r="P136" t="s">
        <v>836</v>
      </c>
      <c r="Q136" t="s">
        <v>752</v>
      </c>
      <c r="R136" t="s">
        <v>837</v>
      </c>
    </row>
    <row r="137" spans="1:18" s="4" customFormat="1" x14ac:dyDescent="0.25">
      <c r="A137" s="4" t="s">
        <v>100</v>
      </c>
      <c r="B137" s="4" t="s">
        <v>69</v>
      </c>
      <c r="C137" s="4" t="s">
        <v>734</v>
      </c>
      <c r="D137" s="4" t="s">
        <v>71</v>
      </c>
      <c r="E137" s="4" t="s">
        <v>71</v>
      </c>
      <c r="F137" s="4" t="s">
        <v>71</v>
      </c>
      <c r="G137" s="4" t="s">
        <v>838</v>
      </c>
      <c r="H137" s="4" t="s">
        <v>839</v>
      </c>
      <c r="I137" s="4" t="s">
        <v>74</v>
      </c>
      <c r="J137" s="4" t="s">
        <v>102</v>
      </c>
      <c r="K137" s="4" t="s">
        <v>71</v>
      </c>
      <c r="L137" s="4" t="s">
        <v>71</v>
      </c>
      <c r="M137" s="4" t="s">
        <v>71</v>
      </c>
      <c r="N137" s="4" t="s">
        <v>209</v>
      </c>
      <c r="O137" s="4" t="s">
        <v>209</v>
      </c>
      <c r="P137" s="4" t="s">
        <v>209</v>
      </c>
      <c r="Q137" s="4" t="s">
        <v>209</v>
      </c>
      <c r="R137" s="4" t="s">
        <v>209</v>
      </c>
    </row>
    <row r="138" spans="1:18" s="4" customFormat="1" x14ac:dyDescent="0.25">
      <c r="A138" t="s">
        <v>100</v>
      </c>
      <c r="B138" t="s">
        <v>69</v>
      </c>
      <c r="C138" t="s">
        <v>975</v>
      </c>
      <c r="D138" t="s">
        <v>71</v>
      </c>
      <c r="E138" t="s">
        <v>71</v>
      </c>
      <c r="F138" t="s">
        <v>71</v>
      </c>
      <c r="G138" t="s">
        <v>976</v>
      </c>
      <c r="H138" t="s">
        <v>977</v>
      </c>
      <c r="I138" t="s">
        <v>141</v>
      </c>
      <c r="J138" t="s">
        <v>978</v>
      </c>
      <c r="K138" t="s">
        <v>71</v>
      </c>
      <c r="L138" t="s">
        <v>71</v>
      </c>
      <c r="M138" t="s">
        <v>71</v>
      </c>
      <c r="N138" t="s">
        <v>71</v>
      </c>
      <c r="O138" t="s">
        <v>71</v>
      </c>
      <c r="P138" t="s">
        <v>71</v>
      </c>
      <c r="Q138" t="s">
        <v>71</v>
      </c>
      <c r="R138" t="s">
        <v>979</v>
      </c>
    </row>
    <row r="139" spans="1:18" s="4" customFormat="1" x14ac:dyDescent="0.25">
      <c r="A139" t="s">
        <v>100</v>
      </c>
      <c r="B139" t="s">
        <v>129</v>
      </c>
      <c r="C139" t="s">
        <v>130</v>
      </c>
      <c r="D139" t="s">
        <v>71</v>
      </c>
      <c r="E139" t="s">
        <v>71</v>
      </c>
      <c r="F139" t="s">
        <v>71</v>
      </c>
      <c r="G139" t="s">
        <v>162</v>
      </c>
      <c r="H139" t="s">
        <v>163</v>
      </c>
      <c r="I139" t="s">
        <v>164</v>
      </c>
      <c r="J139" t="s">
        <v>165</v>
      </c>
      <c r="K139" t="s">
        <v>166</v>
      </c>
      <c r="L139" t="s">
        <v>137</v>
      </c>
      <c r="M139" t="s">
        <v>137</v>
      </c>
      <c r="N139" t="s">
        <v>137</v>
      </c>
      <c r="O139" t="s">
        <v>137</v>
      </c>
      <c r="P139" t="s">
        <v>137</v>
      </c>
      <c r="Q139" t="s">
        <v>137</v>
      </c>
      <c r="R139" t="s">
        <v>137</v>
      </c>
    </row>
    <row r="140" spans="1:18" s="4" customFormat="1" x14ac:dyDescent="0.25">
      <c r="A140" t="s">
        <v>100</v>
      </c>
      <c r="B140" t="s">
        <v>1047</v>
      </c>
      <c r="C140"/>
      <c r="D140" t="s">
        <v>71</v>
      </c>
      <c r="E140" t="s">
        <v>71</v>
      </c>
      <c r="F140" t="s">
        <v>71</v>
      </c>
      <c r="G140" t="s">
        <v>1376</v>
      </c>
      <c r="H140" t="s">
        <v>1377</v>
      </c>
      <c r="I140" t="s">
        <v>74</v>
      </c>
      <c r="J140" t="s">
        <v>102</v>
      </c>
      <c r="K140" t="s">
        <v>71</v>
      </c>
      <c r="L140" t="s">
        <v>71</v>
      </c>
      <c r="M140" t="s">
        <v>71</v>
      </c>
      <c r="N140" t="s">
        <v>876</v>
      </c>
      <c r="O140" t="s">
        <v>876</v>
      </c>
      <c r="P140" t="s">
        <v>876</v>
      </c>
      <c r="Q140" t="s">
        <v>876</v>
      </c>
      <c r="R140" t="s">
        <v>876</v>
      </c>
    </row>
    <row r="141" spans="1:18" s="4" customFormat="1" x14ac:dyDescent="0.25">
      <c r="A141" t="s">
        <v>100</v>
      </c>
      <c r="B141" t="s">
        <v>1047</v>
      </c>
      <c r="C141"/>
      <c r="D141" t="s">
        <v>71</v>
      </c>
      <c r="E141" t="s">
        <v>71</v>
      </c>
      <c r="F141" t="s">
        <v>71</v>
      </c>
      <c r="G141" t="s">
        <v>1387</v>
      </c>
      <c r="H141" t="s">
        <v>1388</v>
      </c>
      <c r="I141" t="s">
        <v>84</v>
      </c>
      <c r="J141" t="s">
        <v>1389</v>
      </c>
      <c r="K141" t="s">
        <v>1390</v>
      </c>
      <c r="L141" t="s">
        <v>1112</v>
      </c>
      <c r="M141" t="s">
        <v>1112</v>
      </c>
      <c r="N141" t="s">
        <v>1012</v>
      </c>
      <c r="O141" t="s">
        <v>1128</v>
      </c>
      <c r="P141" t="s">
        <v>1391</v>
      </c>
      <c r="Q141" t="s">
        <v>276</v>
      </c>
      <c r="R141" t="s">
        <v>853</v>
      </c>
    </row>
    <row r="142" spans="1:18" s="4" customFormat="1" x14ac:dyDescent="0.25">
      <c r="A142" s="2" t="s">
        <v>100</v>
      </c>
      <c r="B142" s="2" t="s">
        <v>1047</v>
      </c>
      <c r="C142" s="2"/>
      <c r="D142" s="2" t="s">
        <v>71</v>
      </c>
      <c r="E142" s="2" t="s">
        <v>71</v>
      </c>
      <c r="F142" s="2" t="s">
        <v>71</v>
      </c>
      <c r="G142" s="2" t="s">
        <v>1392</v>
      </c>
      <c r="H142" s="2" t="s">
        <v>1186</v>
      </c>
      <c r="I142" s="2" t="s">
        <v>483</v>
      </c>
      <c r="J142" s="2" t="s">
        <v>1393</v>
      </c>
      <c r="K142" s="2" t="s">
        <v>71</v>
      </c>
      <c r="L142" s="2" t="s">
        <v>71</v>
      </c>
      <c r="M142" s="2" t="s">
        <v>71</v>
      </c>
      <c r="N142" s="2" t="s">
        <v>1394</v>
      </c>
      <c r="O142" s="2" t="s">
        <v>1395</v>
      </c>
      <c r="P142" s="2" t="s">
        <v>1396</v>
      </c>
      <c r="Q142" s="2" t="s">
        <v>1396</v>
      </c>
      <c r="R142" s="2" t="s">
        <v>1396</v>
      </c>
    </row>
    <row r="143" spans="1:18" s="4" customFormat="1" x14ac:dyDescent="0.25">
      <c r="A143" t="s">
        <v>100</v>
      </c>
      <c r="B143" t="s">
        <v>1047</v>
      </c>
      <c r="C143"/>
      <c r="D143" t="s">
        <v>71</v>
      </c>
      <c r="E143" t="s">
        <v>71</v>
      </c>
      <c r="F143" t="s">
        <v>71</v>
      </c>
      <c r="G143" t="s">
        <v>1397</v>
      </c>
      <c r="H143" t="s">
        <v>1398</v>
      </c>
      <c r="I143" t="s">
        <v>483</v>
      </c>
      <c r="J143" t="s">
        <v>1399</v>
      </c>
      <c r="K143" t="s">
        <v>71</v>
      </c>
      <c r="L143" t="s">
        <v>71</v>
      </c>
      <c r="M143" t="s">
        <v>71</v>
      </c>
      <c r="N143" t="s">
        <v>1400</v>
      </c>
      <c r="O143" t="s">
        <v>1400</v>
      </c>
      <c r="P143" t="s">
        <v>1400</v>
      </c>
      <c r="Q143" t="s">
        <v>1400</v>
      </c>
      <c r="R143" t="s">
        <v>1400</v>
      </c>
    </row>
    <row r="144" spans="1:18" s="4" customFormat="1" x14ac:dyDescent="0.25">
      <c r="A144" t="s">
        <v>100</v>
      </c>
      <c r="B144" t="s">
        <v>1047</v>
      </c>
      <c r="C144"/>
      <c r="D144" t="s">
        <v>71</v>
      </c>
      <c r="E144" t="s">
        <v>71</v>
      </c>
      <c r="F144" t="s">
        <v>71</v>
      </c>
      <c r="G144" t="s">
        <v>1401</v>
      </c>
      <c r="H144" t="s">
        <v>1402</v>
      </c>
      <c r="I144" t="s">
        <v>74</v>
      </c>
      <c r="J144" t="s">
        <v>102</v>
      </c>
      <c r="K144" t="s">
        <v>1403</v>
      </c>
      <c r="L144" t="s">
        <v>1404</v>
      </c>
      <c r="M144" t="s">
        <v>1405</v>
      </c>
      <c r="N144" t="s">
        <v>1406</v>
      </c>
      <c r="O144" t="s">
        <v>1407</v>
      </c>
      <c r="P144" t="s">
        <v>1408</v>
      </c>
      <c r="Q144" t="s">
        <v>1409</v>
      </c>
      <c r="R144" t="s">
        <v>1410</v>
      </c>
    </row>
    <row r="145" spans="1:18" s="4" customFormat="1" x14ac:dyDescent="0.25">
      <c r="A145" t="s">
        <v>100</v>
      </c>
      <c r="B145" t="s">
        <v>1047</v>
      </c>
      <c r="C145"/>
      <c r="D145" t="s">
        <v>71</v>
      </c>
      <c r="E145" t="s">
        <v>71</v>
      </c>
      <c r="F145" t="s">
        <v>71</v>
      </c>
      <c r="G145" t="s">
        <v>1411</v>
      </c>
      <c r="H145" t="s">
        <v>1412</v>
      </c>
      <c r="I145" t="s">
        <v>74</v>
      </c>
      <c r="J145" t="s">
        <v>102</v>
      </c>
      <c r="K145" t="s">
        <v>71</v>
      </c>
      <c r="L145" t="s">
        <v>71</v>
      </c>
      <c r="M145" t="s">
        <v>71</v>
      </c>
      <c r="N145" t="s">
        <v>123</v>
      </c>
      <c r="O145" t="s">
        <v>123</v>
      </c>
      <c r="P145" t="s">
        <v>123</v>
      </c>
      <c r="Q145" t="s">
        <v>123</v>
      </c>
      <c r="R145" t="s">
        <v>123</v>
      </c>
    </row>
    <row r="146" spans="1:18" s="4" customFormat="1" x14ac:dyDescent="0.25">
      <c r="A146" t="s">
        <v>100</v>
      </c>
      <c r="B146" t="s">
        <v>1047</v>
      </c>
      <c r="C146"/>
      <c r="D146" t="s">
        <v>71</v>
      </c>
      <c r="E146" t="s">
        <v>71</v>
      </c>
      <c r="F146" t="s">
        <v>71</v>
      </c>
      <c r="G146" t="s">
        <v>1413</v>
      </c>
      <c r="H146" t="s">
        <v>1414</v>
      </c>
      <c r="I146" t="s">
        <v>164</v>
      </c>
      <c r="J146" t="s">
        <v>1415</v>
      </c>
      <c r="K146" t="s">
        <v>71</v>
      </c>
      <c r="L146" t="s">
        <v>71</v>
      </c>
      <c r="M146" t="s">
        <v>71</v>
      </c>
      <c r="N146" t="s">
        <v>1416</v>
      </c>
      <c r="O146" t="s">
        <v>1417</v>
      </c>
      <c r="P146" t="s">
        <v>1417</v>
      </c>
      <c r="Q146" t="s">
        <v>1417</v>
      </c>
      <c r="R146" t="s">
        <v>1417</v>
      </c>
    </row>
    <row r="147" spans="1:18" s="4" customFormat="1" x14ac:dyDescent="0.25">
      <c r="A147" t="s">
        <v>100</v>
      </c>
      <c r="B147" t="s">
        <v>1047</v>
      </c>
      <c r="C147"/>
      <c r="D147" t="s">
        <v>71</v>
      </c>
      <c r="E147" t="s">
        <v>71</v>
      </c>
      <c r="F147" t="s">
        <v>71</v>
      </c>
      <c r="G147" t="s">
        <v>1418</v>
      </c>
      <c r="H147" t="s">
        <v>1419</v>
      </c>
      <c r="I147" t="s">
        <v>74</v>
      </c>
      <c r="J147" t="s">
        <v>102</v>
      </c>
      <c r="K147" t="s">
        <v>71</v>
      </c>
      <c r="L147" t="s">
        <v>71</v>
      </c>
      <c r="M147" t="s">
        <v>71</v>
      </c>
      <c r="N147" t="s">
        <v>123</v>
      </c>
      <c r="O147" t="s">
        <v>123</v>
      </c>
      <c r="P147" t="s">
        <v>123</v>
      </c>
      <c r="Q147" t="s">
        <v>123</v>
      </c>
      <c r="R147" t="s">
        <v>123</v>
      </c>
    </row>
    <row r="148" spans="1:18" s="4" customFormat="1" x14ac:dyDescent="0.25">
      <c r="A148" t="s">
        <v>100</v>
      </c>
      <c r="B148" t="s">
        <v>1047</v>
      </c>
      <c r="C148"/>
      <c r="D148" t="s">
        <v>71</v>
      </c>
      <c r="E148" t="s">
        <v>71</v>
      </c>
      <c r="F148" t="s">
        <v>71</v>
      </c>
      <c r="G148" t="s">
        <v>1420</v>
      </c>
      <c r="H148" t="s">
        <v>1421</v>
      </c>
      <c r="I148" t="s">
        <v>84</v>
      </c>
      <c r="J148" t="s">
        <v>1422</v>
      </c>
      <c r="K148" t="s">
        <v>1423</v>
      </c>
      <c r="L148" t="s">
        <v>310</v>
      </c>
      <c r="M148" t="s">
        <v>1424</v>
      </c>
      <c r="N148" t="s">
        <v>1375</v>
      </c>
      <c r="O148" t="s">
        <v>1425</v>
      </c>
      <c r="P148" t="s">
        <v>1426</v>
      </c>
      <c r="Q148" t="s">
        <v>1427</v>
      </c>
      <c r="R148" t="s">
        <v>1428</v>
      </c>
    </row>
    <row r="149" spans="1:18" s="4" customFormat="1" x14ac:dyDescent="0.25">
      <c r="A149" t="s">
        <v>13</v>
      </c>
      <c r="B149" t="s">
        <v>232</v>
      </c>
      <c r="C149" s="62" t="s">
        <v>31</v>
      </c>
      <c r="D149" t="s">
        <v>71</v>
      </c>
      <c r="E149" t="s">
        <v>71</v>
      </c>
      <c r="F149" t="s">
        <v>71</v>
      </c>
      <c r="G149" t="s">
        <v>259</v>
      </c>
      <c r="H149" t="s">
        <v>260</v>
      </c>
      <c r="I149" t="s">
        <v>84</v>
      </c>
      <c r="J149" t="s">
        <v>261</v>
      </c>
      <c r="K149" t="s">
        <v>71</v>
      </c>
      <c r="L149" t="s">
        <v>71</v>
      </c>
      <c r="M149" t="s">
        <v>137</v>
      </c>
      <c r="N149" t="s">
        <v>71</v>
      </c>
      <c r="O149" t="s">
        <v>71</v>
      </c>
      <c r="P149" t="s">
        <v>71</v>
      </c>
      <c r="Q149" t="s">
        <v>71</v>
      </c>
      <c r="R149" t="s">
        <v>262</v>
      </c>
    </row>
    <row r="150" spans="1:18" s="4" customFormat="1" x14ac:dyDescent="0.25">
      <c r="A150" t="s">
        <v>13</v>
      </c>
      <c r="B150" t="s">
        <v>232</v>
      </c>
      <c r="C150" t="s">
        <v>233</v>
      </c>
      <c r="D150" t="s">
        <v>71</v>
      </c>
      <c r="E150" t="s">
        <v>71</v>
      </c>
      <c r="F150" t="s">
        <v>71</v>
      </c>
      <c r="G150" t="s">
        <v>263</v>
      </c>
      <c r="H150" t="s">
        <v>264</v>
      </c>
      <c r="I150" t="s">
        <v>255</v>
      </c>
      <c r="J150" t="s">
        <v>265</v>
      </c>
      <c r="K150" t="s">
        <v>71</v>
      </c>
      <c r="L150" t="s">
        <v>71</v>
      </c>
      <c r="M150" t="s">
        <v>137</v>
      </c>
      <c r="N150" t="s">
        <v>266</v>
      </c>
      <c r="O150" t="s">
        <v>267</v>
      </c>
      <c r="P150" t="s">
        <v>268</v>
      </c>
      <c r="Q150" t="s">
        <v>269</v>
      </c>
      <c r="R150" t="s">
        <v>270</v>
      </c>
    </row>
    <row r="151" spans="1:18" s="4" customFormat="1" x14ac:dyDescent="0.25">
      <c r="A151" t="s">
        <v>13</v>
      </c>
      <c r="B151" t="s">
        <v>232</v>
      </c>
      <c r="C151" t="s">
        <v>233</v>
      </c>
      <c r="D151" t="s">
        <v>71</v>
      </c>
      <c r="E151" t="s">
        <v>71</v>
      </c>
      <c r="F151" t="s">
        <v>71</v>
      </c>
      <c r="G151" t="s">
        <v>271</v>
      </c>
      <c r="H151" t="s">
        <v>272</v>
      </c>
      <c r="I151" t="s">
        <v>255</v>
      </c>
      <c r="J151" t="s">
        <v>265</v>
      </c>
      <c r="K151" t="s">
        <v>71</v>
      </c>
      <c r="L151" t="s">
        <v>71</v>
      </c>
      <c r="M151" t="s">
        <v>137</v>
      </c>
      <c r="N151" t="s">
        <v>137</v>
      </c>
      <c r="O151" t="s">
        <v>137</v>
      </c>
      <c r="P151" t="s">
        <v>98</v>
      </c>
      <c r="Q151" t="s">
        <v>76</v>
      </c>
      <c r="R151" t="s">
        <v>273</v>
      </c>
    </row>
    <row r="152" spans="1:18" s="4" customFormat="1" x14ac:dyDescent="0.25">
      <c r="A152" t="s">
        <v>13</v>
      </c>
      <c r="B152" t="s">
        <v>232</v>
      </c>
      <c r="C152" t="s">
        <v>397</v>
      </c>
      <c r="D152" t="s">
        <v>71</v>
      </c>
      <c r="E152" t="s">
        <v>71</v>
      </c>
      <c r="F152" t="s">
        <v>71</v>
      </c>
      <c r="G152" t="s">
        <v>408</v>
      </c>
      <c r="H152" t="s">
        <v>409</v>
      </c>
      <c r="I152" t="s">
        <v>84</v>
      </c>
      <c r="J152" t="s">
        <v>410</v>
      </c>
      <c r="K152" t="s">
        <v>71</v>
      </c>
      <c r="L152" t="s">
        <v>71</v>
      </c>
      <c r="M152" t="s">
        <v>137</v>
      </c>
      <c r="N152" t="s">
        <v>71</v>
      </c>
      <c r="O152" t="s">
        <v>71</v>
      </c>
      <c r="P152" t="s">
        <v>71</v>
      </c>
      <c r="Q152" t="s">
        <v>71</v>
      </c>
      <c r="R152" t="s">
        <v>411</v>
      </c>
    </row>
    <row r="153" spans="1:18" s="4" customFormat="1" x14ac:dyDescent="0.25">
      <c r="A153" t="s">
        <v>13</v>
      </c>
      <c r="B153" t="s">
        <v>190</v>
      </c>
      <c r="C153" t="s">
        <v>452</v>
      </c>
      <c r="D153" t="s">
        <v>71</v>
      </c>
      <c r="E153" t="s">
        <v>71</v>
      </c>
      <c r="F153" t="s">
        <v>71</v>
      </c>
      <c r="G153" t="s">
        <v>453</v>
      </c>
      <c r="H153" t="s">
        <v>454</v>
      </c>
      <c r="I153" t="s">
        <v>84</v>
      </c>
      <c r="J153" t="s">
        <v>455</v>
      </c>
      <c r="K153" t="s">
        <v>71</v>
      </c>
      <c r="L153" t="s">
        <v>71</v>
      </c>
      <c r="M153" t="s">
        <v>137</v>
      </c>
      <c r="N153" t="s">
        <v>71</v>
      </c>
      <c r="O153" t="s">
        <v>71</v>
      </c>
      <c r="P153" t="s">
        <v>71</v>
      </c>
      <c r="Q153" t="s">
        <v>71</v>
      </c>
      <c r="R153" t="s">
        <v>456</v>
      </c>
    </row>
    <row r="154" spans="1:18" s="4" customFormat="1" x14ac:dyDescent="0.25">
      <c r="A154" t="s">
        <v>13</v>
      </c>
      <c r="B154" t="s">
        <v>190</v>
      </c>
      <c r="C154" t="s">
        <v>583</v>
      </c>
      <c r="D154" t="s">
        <v>71</v>
      </c>
      <c r="E154" t="s">
        <v>71</v>
      </c>
      <c r="F154" t="s">
        <v>71</v>
      </c>
      <c r="G154" t="s">
        <v>607</v>
      </c>
      <c r="H154" t="s">
        <v>589</v>
      </c>
      <c r="I154" t="s">
        <v>84</v>
      </c>
      <c r="J154" t="s">
        <v>608</v>
      </c>
      <c r="K154" t="s">
        <v>609</v>
      </c>
      <c r="L154" t="s">
        <v>610</v>
      </c>
      <c r="M154" t="s">
        <v>611</v>
      </c>
      <c r="N154" t="s">
        <v>612</v>
      </c>
      <c r="O154" t="s">
        <v>613</v>
      </c>
      <c r="P154" t="s">
        <v>614</v>
      </c>
      <c r="Q154" t="s">
        <v>615</v>
      </c>
      <c r="R154" t="s">
        <v>615</v>
      </c>
    </row>
    <row r="155" spans="1:18" s="4" customFormat="1" x14ac:dyDescent="0.25">
      <c r="A155" t="s">
        <v>13</v>
      </c>
      <c r="B155" t="s">
        <v>190</v>
      </c>
      <c r="C155" t="s">
        <v>583</v>
      </c>
      <c r="D155" t="s">
        <v>71</v>
      </c>
      <c r="E155" t="s">
        <v>71</v>
      </c>
      <c r="F155" t="s">
        <v>71</v>
      </c>
      <c r="G155" t="s">
        <v>616</v>
      </c>
      <c r="H155" t="s">
        <v>617</v>
      </c>
      <c r="I155" t="s">
        <v>84</v>
      </c>
      <c r="J155" t="s">
        <v>608</v>
      </c>
      <c r="K155" t="s">
        <v>618</v>
      </c>
      <c r="L155" t="s">
        <v>619</v>
      </c>
      <c r="M155" t="s">
        <v>619</v>
      </c>
      <c r="N155" t="s">
        <v>620</v>
      </c>
      <c r="O155" t="s">
        <v>621</v>
      </c>
      <c r="P155" t="s">
        <v>622</v>
      </c>
      <c r="Q155" t="s">
        <v>623</v>
      </c>
      <c r="R155" t="s">
        <v>624</v>
      </c>
    </row>
    <row r="156" spans="1:18" s="4" customFormat="1" x14ac:dyDescent="0.25">
      <c r="A156" s="4" t="s">
        <v>13</v>
      </c>
      <c r="B156" s="4" t="s">
        <v>190</v>
      </c>
      <c r="C156" s="4" t="s">
        <v>676</v>
      </c>
      <c r="D156" s="4" t="s">
        <v>71</v>
      </c>
      <c r="E156" s="4" t="s">
        <v>71</v>
      </c>
      <c r="F156" s="4" t="s">
        <v>71</v>
      </c>
      <c r="G156" s="4" t="s">
        <v>697</v>
      </c>
      <c r="H156" s="4" t="s">
        <v>38</v>
      </c>
      <c r="I156" s="4" t="s">
        <v>84</v>
      </c>
      <c r="J156" s="4" t="s">
        <v>608</v>
      </c>
      <c r="K156" s="4" t="s">
        <v>698</v>
      </c>
      <c r="L156" s="4" t="s">
        <v>699</v>
      </c>
      <c r="M156" s="4" t="s">
        <v>700</v>
      </c>
      <c r="N156" s="4" t="s">
        <v>701</v>
      </c>
      <c r="O156" s="4" t="s">
        <v>702</v>
      </c>
      <c r="P156" s="4" t="s">
        <v>703</v>
      </c>
      <c r="Q156" s="4" t="s">
        <v>704</v>
      </c>
      <c r="R156" s="4" t="s">
        <v>705</v>
      </c>
    </row>
    <row r="157" spans="1:18" s="4" customFormat="1" x14ac:dyDescent="0.25">
      <c r="A157" t="s">
        <v>13</v>
      </c>
      <c r="B157" t="s">
        <v>69</v>
      </c>
      <c r="C157" t="s">
        <v>430</v>
      </c>
      <c r="D157" t="s">
        <v>71</v>
      </c>
      <c r="E157" t="s">
        <v>71</v>
      </c>
      <c r="F157" t="s">
        <v>71</v>
      </c>
      <c r="G157" t="s">
        <v>440</v>
      </c>
      <c r="H157" t="s">
        <v>441</v>
      </c>
      <c r="I157" t="s">
        <v>247</v>
      </c>
      <c r="J157" t="s">
        <v>442</v>
      </c>
      <c r="K157" t="s">
        <v>137</v>
      </c>
      <c r="L157" t="s">
        <v>137</v>
      </c>
      <c r="M157" t="s">
        <v>137</v>
      </c>
      <c r="N157" t="s">
        <v>443</v>
      </c>
      <c r="O157" t="s">
        <v>443</v>
      </c>
      <c r="P157" t="s">
        <v>443</v>
      </c>
      <c r="Q157" t="s">
        <v>443</v>
      </c>
      <c r="R157" t="s">
        <v>443</v>
      </c>
    </row>
    <row r="158" spans="1:18" s="4" customFormat="1" x14ac:dyDescent="0.25">
      <c r="A158" t="s">
        <v>13</v>
      </c>
      <c r="B158" t="s">
        <v>69</v>
      </c>
      <c r="C158" t="s">
        <v>470</v>
      </c>
      <c r="D158" t="s">
        <v>71</v>
      </c>
      <c r="E158" t="s">
        <v>71</v>
      </c>
      <c r="F158" t="s">
        <v>71</v>
      </c>
      <c r="G158" t="s">
        <v>485</v>
      </c>
      <c r="H158" t="s">
        <v>486</v>
      </c>
      <c r="I158" t="s">
        <v>84</v>
      </c>
      <c r="J158" t="s">
        <v>487</v>
      </c>
      <c r="K158" t="s">
        <v>488</v>
      </c>
      <c r="L158" t="s">
        <v>489</v>
      </c>
      <c r="M158" t="s">
        <v>489</v>
      </c>
      <c r="N158" t="s">
        <v>490</v>
      </c>
      <c r="O158" t="s">
        <v>491</v>
      </c>
      <c r="P158" t="s">
        <v>492</v>
      </c>
      <c r="Q158" t="s">
        <v>493</v>
      </c>
      <c r="R158" t="s">
        <v>494</v>
      </c>
    </row>
    <row r="159" spans="1:18" s="4" customFormat="1" x14ac:dyDescent="0.25">
      <c r="A159" t="s">
        <v>13</v>
      </c>
      <c r="B159" t="s">
        <v>69</v>
      </c>
      <c r="C159" t="s">
        <v>734</v>
      </c>
      <c r="D159" t="s">
        <v>71</v>
      </c>
      <c r="E159" t="s">
        <v>71</v>
      </c>
      <c r="F159" t="s">
        <v>71</v>
      </c>
      <c r="G159" t="s">
        <v>840</v>
      </c>
      <c r="H159" t="s">
        <v>841</v>
      </c>
      <c r="I159" t="s">
        <v>74</v>
      </c>
      <c r="J159" t="s">
        <v>96</v>
      </c>
      <c r="K159" t="s">
        <v>226</v>
      </c>
      <c r="L159" t="s">
        <v>226</v>
      </c>
      <c r="M159" t="s">
        <v>187</v>
      </c>
      <c r="N159" t="s">
        <v>842</v>
      </c>
      <c r="O159" t="s">
        <v>605</v>
      </c>
      <c r="P159" t="s">
        <v>605</v>
      </c>
      <c r="Q159" t="s">
        <v>605</v>
      </c>
      <c r="R159" t="s">
        <v>843</v>
      </c>
    </row>
    <row r="160" spans="1:18" s="4" customFormat="1" x14ac:dyDescent="0.25">
      <c r="A160" t="s">
        <v>13</v>
      </c>
      <c r="B160" t="s">
        <v>69</v>
      </c>
      <c r="C160" t="s">
        <v>734</v>
      </c>
      <c r="D160" t="s">
        <v>71</v>
      </c>
      <c r="E160" t="s">
        <v>71</v>
      </c>
      <c r="F160" t="s">
        <v>71</v>
      </c>
      <c r="G160" t="s">
        <v>844</v>
      </c>
      <c r="H160" t="s">
        <v>845</v>
      </c>
      <c r="I160" t="s">
        <v>74</v>
      </c>
      <c r="J160" t="s">
        <v>96</v>
      </c>
      <c r="K160" t="s">
        <v>71</v>
      </c>
      <c r="L160" t="s">
        <v>71</v>
      </c>
      <c r="M160" t="s">
        <v>71</v>
      </c>
      <c r="N160" t="s">
        <v>123</v>
      </c>
      <c r="O160" t="s">
        <v>123</v>
      </c>
      <c r="P160" t="s">
        <v>123</v>
      </c>
      <c r="Q160" t="s">
        <v>123</v>
      </c>
      <c r="R160" t="s">
        <v>123</v>
      </c>
    </row>
    <row r="161" spans="1:18" s="4" customFormat="1" x14ac:dyDescent="0.25">
      <c r="A161" t="s">
        <v>13</v>
      </c>
      <c r="B161" t="s">
        <v>69</v>
      </c>
      <c r="C161" t="s">
        <v>975</v>
      </c>
      <c r="D161" t="s">
        <v>71</v>
      </c>
      <c r="E161" t="s">
        <v>71</v>
      </c>
      <c r="F161" t="s">
        <v>71</v>
      </c>
      <c r="G161" t="s">
        <v>980</v>
      </c>
      <c r="H161" t="s">
        <v>981</v>
      </c>
      <c r="I161" t="s">
        <v>84</v>
      </c>
      <c r="J161" t="s">
        <v>437</v>
      </c>
      <c r="K161" t="s">
        <v>71</v>
      </c>
      <c r="L161" t="s">
        <v>71</v>
      </c>
      <c r="M161" t="s">
        <v>137</v>
      </c>
      <c r="N161" t="s">
        <v>982</v>
      </c>
      <c r="O161" t="s">
        <v>982</v>
      </c>
      <c r="P161" t="s">
        <v>982</v>
      </c>
      <c r="Q161" t="s">
        <v>982</v>
      </c>
      <c r="R161" t="s">
        <v>982</v>
      </c>
    </row>
    <row r="162" spans="1:18" s="4" customFormat="1" x14ac:dyDescent="0.25">
      <c r="A162" t="s">
        <v>13</v>
      </c>
      <c r="B162" t="s">
        <v>129</v>
      </c>
      <c r="C162" t="s">
        <v>130</v>
      </c>
      <c r="D162" t="s">
        <v>71</v>
      </c>
      <c r="E162" t="s">
        <v>71</v>
      </c>
      <c r="F162" t="s">
        <v>71</v>
      </c>
      <c r="G162" t="s">
        <v>167</v>
      </c>
      <c r="H162" t="s">
        <v>148</v>
      </c>
      <c r="I162" t="s">
        <v>141</v>
      </c>
      <c r="J162" t="s">
        <v>149</v>
      </c>
      <c r="K162" t="s">
        <v>71</v>
      </c>
      <c r="L162" t="s">
        <v>71</v>
      </c>
      <c r="M162" t="s">
        <v>71</v>
      </c>
      <c r="N162" t="s">
        <v>137</v>
      </c>
      <c r="O162" t="s">
        <v>137</v>
      </c>
      <c r="P162" t="s">
        <v>137</v>
      </c>
      <c r="Q162" t="s">
        <v>137</v>
      </c>
      <c r="R162" t="s">
        <v>137</v>
      </c>
    </row>
    <row r="163" spans="1:18" s="4" customFormat="1" x14ac:dyDescent="0.25">
      <c r="A163" t="s">
        <v>13</v>
      </c>
      <c r="B163" t="s">
        <v>1047</v>
      </c>
      <c r="C163"/>
      <c r="D163" t="s">
        <v>71</v>
      </c>
      <c r="E163" t="s">
        <v>71</v>
      </c>
      <c r="F163" t="s">
        <v>71</v>
      </c>
      <c r="G163" t="s">
        <v>1429</v>
      </c>
      <c r="H163" t="s">
        <v>1430</v>
      </c>
      <c r="I163" t="s">
        <v>84</v>
      </c>
      <c r="J163" t="s">
        <v>1431</v>
      </c>
      <c r="K163" t="s">
        <v>1432</v>
      </c>
      <c r="L163" t="s">
        <v>1432</v>
      </c>
      <c r="M163" t="s">
        <v>1432</v>
      </c>
      <c r="N163" t="s">
        <v>1433</v>
      </c>
      <c r="O163" t="s">
        <v>1434</v>
      </c>
      <c r="P163" t="s">
        <v>1435</v>
      </c>
      <c r="Q163" t="s">
        <v>1436</v>
      </c>
      <c r="R163" t="s">
        <v>1437</v>
      </c>
    </row>
    <row r="164" spans="1:18" s="4" customFormat="1" x14ac:dyDescent="0.25">
      <c r="A164" t="s">
        <v>13</v>
      </c>
      <c r="B164" t="s">
        <v>1047</v>
      </c>
      <c r="C164"/>
      <c r="D164" t="s">
        <v>71</v>
      </c>
      <c r="E164" t="s">
        <v>71</v>
      </c>
      <c r="F164" t="s">
        <v>71</v>
      </c>
      <c r="G164" t="s">
        <v>1438</v>
      </c>
      <c r="H164" t="s">
        <v>1439</v>
      </c>
      <c r="I164" t="s">
        <v>84</v>
      </c>
      <c r="J164" t="s">
        <v>1440</v>
      </c>
      <c r="K164" t="s">
        <v>71</v>
      </c>
      <c r="L164" t="s">
        <v>71</v>
      </c>
      <c r="M164" t="s">
        <v>71</v>
      </c>
      <c r="N164" t="s">
        <v>1441</v>
      </c>
      <c r="O164" t="s">
        <v>1441</v>
      </c>
      <c r="P164" t="s">
        <v>1441</v>
      </c>
      <c r="Q164" t="s">
        <v>1441</v>
      </c>
      <c r="R164" t="s">
        <v>1441</v>
      </c>
    </row>
    <row r="165" spans="1:18" s="4" customFormat="1" x14ac:dyDescent="0.25">
      <c r="A165" t="s">
        <v>13</v>
      </c>
      <c r="B165" t="s">
        <v>1047</v>
      </c>
      <c r="C165"/>
      <c r="D165" t="s">
        <v>71</v>
      </c>
      <c r="E165" t="s">
        <v>71</v>
      </c>
      <c r="F165" t="s">
        <v>71</v>
      </c>
      <c r="G165" t="s">
        <v>1442</v>
      </c>
      <c r="H165" t="s">
        <v>1443</v>
      </c>
      <c r="I165" t="s">
        <v>84</v>
      </c>
      <c r="J165" t="s">
        <v>1444</v>
      </c>
      <c r="K165" t="s">
        <v>71</v>
      </c>
      <c r="L165" t="s">
        <v>71</v>
      </c>
      <c r="M165" t="s">
        <v>71</v>
      </c>
      <c r="N165" t="s">
        <v>188</v>
      </c>
      <c r="O165" t="s">
        <v>188</v>
      </c>
      <c r="P165" t="s">
        <v>188</v>
      </c>
      <c r="Q165" t="s">
        <v>188</v>
      </c>
      <c r="R165" t="s">
        <v>188</v>
      </c>
    </row>
    <row r="166" spans="1:18" s="4" customFormat="1" x14ac:dyDescent="0.25">
      <c r="A166" t="s">
        <v>13</v>
      </c>
      <c r="B166" t="s">
        <v>1047</v>
      </c>
      <c r="C166"/>
      <c r="D166" t="s">
        <v>71</v>
      </c>
      <c r="E166" t="s">
        <v>71</v>
      </c>
      <c r="F166" t="s">
        <v>71</v>
      </c>
      <c r="G166" t="s">
        <v>1445</v>
      </c>
      <c r="H166" t="s">
        <v>1446</v>
      </c>
      <c r="I166" t="s">
        <v>74</v>
      </c>
      <c r="J166" t="s">
        <v>1447</v>
      </c>
      <c r="K166" t="s">
        <v>123</v>
      </c>
      <c r="L166" t="s">
        <v>123</v>
      </c>
      <c r="M166" t="s">
        <v>123</v>
      </c>
      <c r="N166" t="s">
        <v>123</v>
      </c>
      <c r="O166" t="s">
        <v>123</v>
      </c>
      <c r="P166" t="s">
        <v>123</v>
      </c>
      <c r="Q166" t="s">
        <v>123</v>
      </c>
      <c r="R166" t="s">
        <v>123</v>
      </c>
    </row>
    <row r="167" spans="1:18" s="4" customFormat="1" x14ac:dyDescent="0.25">
      <c r="A167" t="s">
        <v>13</v>
      </c>
      <c r="B167" t="s">
        <v>1047</v>
      </c>
      <c r="C167"/>
      <c r="D167" t="s">
        <v>71</v>
      </c>
      <c r="E167" t="s">
        <v>71</v>
      </c>
      <c r="F167" t="s">
        <v>71</v>
      </c>
      <c r="G167" t="s">
        <v>1448</v>
      </c>
      <c r="H167" t="s">
        <v>1449</v>
      </c>
      <c r="I167" t="s">
        <v>1249</v>
      </c>
      <c r="J167" t="s">
        <v>1450</v>
      </c>
      <c r="K167" t="s">
        <v>1451</v>
      </c>
      <c r="L167" t="s">
        <v>1452</v>
      </c>
      <c r="M167" t="s">
        <v>1452</v>
      </c>
      <c r="N167" t="s">
        <v>1453</v>
      </c>
      <c r="O167" t="s">
        <v>1454</v>
      </c>
      <c r="P167" t="s">
        <v>1455</v>
      </c>
      <c r="Q167" t="s">
        <v>1456</v>
      </c>
      <c r="R167" t="s">
        <v>1457</v>
      </c>
    </row>
    <row r="168" spans="1:18" s="4" customFormat="1" x14ac:dyDescent="0.25">
      <c r="A168" t="s">
        <v>13</v>
      </c>
      <c r="B168" t="s">
        <v>1047</v>
      </c>
      <c r="C168"/>
      <c r="D168" t="s">
        <v>71</v>
      </c>
      <c r="E168" t="s">
        <v>71</v>
      </c>
      <c r="F168" t="s">
        <v>71</v>
      </c>
      <c r="G168" t="s">
        <v>1458</v>
      </c>
      <c r="H168" t="s">
        <v>1459</v>
      </c>
      <c r="I168" t="s">
        <v>84</v>
      </c>
      <c r="J168" t="s">
        <v>1460</v>
      </c>
      <c r="K168" t="s">
        <v>1461</v>
      </c>
      <c r="L168" t="s">
        <v>1461</v>
      </c>
      <c r="M168" t="s">
        <v>1461</v>
      </c>
      <c r="N168" t="s">
        <v>1462</v>
      </c>
      <c r="O168" t="s">
        <v>1463</v>
      </c>
      <c r="P168" t="s">
        <v>1464</v>
      </c>
      <c r="Q168" t="s">
        <v>1465</v>
      </c>
      <c r="R168" t="s">
        <v>1466</v>
      </c>
    </row>
    <row r="169" spans="1:18" s="4" customFormat="1" x14ac:dyDescent="0.25">
      <c r="A169" t="s">
        <v>13</v>
      </c>
      <c r="B169" t="s">
        <v>1047</v>
      </c>
      <c r="C169"/>
      <c r="D169" t="s">
        <v>71</v>
      </c>
      <c r="E169" t="s">
        <v>71</v>
      </c>
      <c r="F169" t="s">
        <v>71</v>
      </c>
      <c r="G169" t="s">
        <v>1467</v>
      </c>
      <c r="H169" t="s">
        <v>1468</v>
      </c>
      <c r="I169" t="s">
        <v>74</v>
      </c>
      <c r="J169" t="s">
        <v>1469</v>
      </c>
      <c r="K169" t="s">
        <v>71</v>
      </c>
      <c r="L169" t="s">
        <v>71</v>
      </c>
      <c r="M169" t="s">
        <v>146</v>
      </c>
      <c r="N169" t="s">
        <v>71</v>
      </c>
      <c r="O169" t="s">
        <v>71</v>
      </c>
      <c r="P169" t="s">
        <v>71</v>
      </c>
      <c r="Q169" t="s">
        <v>71</v>
      </c>
      <c r="R169" t="s">
        <v>1470</v>
      </c>
    </row>
    <row r="170" spans="1:18" s="4" customFormat="1" x14ac:dyDescent="0.25">
      <c r="A170" s="2" t="s">
        <v>13</v>
      </c>
      <c r="B170" s="2" t="s">
        <v>1047</v>
      </c>
      <c r="C170" s="2"/>
      <c r="D170" s="2" t="s">
        <v>71</v>
      </c>
      <c r="E170" s="2" t="s">
        <v>71</v>
      </c>
      <c r="F170" s="2" t="s">
        <v>71</v>
      </c>
      <c r="G170" s="2" t="s">
        <v>1471</v>
      </c>
      <c r="H170" s="2" t="s">
        <v>1472</v>
      </c>
      <c r="I170" s="2" t="s">
        <v>74</v>
      </c>
      <c r="J170" s="2" t="s">
        <v>102</v>
      </c>
      <c r="K170" s="2" t="s">
        <v>1473</v>
      </c>
      <c r="L170" s="2" t="s">
        <v>119</v>
      </c>
      <c r="M170" s="2" t="s">
        <v>283</v>
      </c>
      <c r="N170" s="2" t="s">
        <v>1474</v>
      </c>
      <c r="O170" s="2" t="s">
        <v>973</v>
      </c>
      <c r="P170" s="2" t="s">
        <v>876</v>
      </c>
      <c r="Q170" s="2" t="s">
        <v>1475</v>
      </c>
      <c r="R170" s="2" t="s">
        <v>974</v>
      </c>
    </row>
    <row r="171" spans="1:18" s="4" customFormat="1" x14ac:dyDescent="0.25">
      <c r="A171" t="s">
        <v>13</v>
      </c>
      <c r="B171" t="s">
        <v>1047</v>
      </c>
      <c r="C171"/>
      <c r="D171" t="s">
        <v>71</v>
      </c>
      <c r="E171" t="s">
        <v>71</v>
      </c>
      <c r="F171" t="s">
        <v>71</v>
      </c>
      <c r="G171" t="s">
        <v>1476</v>
      </c>
      <c r="H171" t="s">
        <v>1477</v>
      </c>
      <c r="I171" t="s">
        <v>84</v>
      </c>
      <c r="J171" t="s">
        <v>1478</v>
      </c>
      <c r="K171" t="s">
        <v>71</v>
      </c>
      <c r="L171" t="s">
        <v>71</v>
      </c>
      <c r="M171" t="s">
        <v>137</v>
      </c>
      <c r="N171" t="s">
        <v>71</v>
      </c>
      <c r="O171" t="s">
        <v>71</v>
      </c>
      <c r="P171" t="s">
        <v>71</v>
      </c>
      <c r="Q171" t="s">
        <v>1479</v>
      </c>
      <c r="R171" t="s">
        <v>71</v>
      </c>
    </row>
    <row r="172" spans="1:18" s="4" customFormat="1" x14ac:dyDescent="0.25">
      <c r="A172" t="s">
        <v>13</v>
      </c>
      <c r="B172" t="s">
        <v>1047</v>
      </c>
      <c r="C172"/>
      <c r="D172" t="s">
        <v>71</v>
      </c>
      <c r="E172" t="s">
        <v>71</v>
      </c>
      <c r="F172" t="s">
        <v>71</v>
      </c>
      <c r="G172" t="s">
        <v>1480</v>
      </c>
      <c r="H172" t="s">
        <v>1481</v>
      </c>
      <c r="I172" t="s">
        <v>84</v>
      </c>
      <c r="J172" t="s">
        <v>1482</v>
      </c>
      <c r="K172" t="s">
        <v>71</v>
      </c>
      <c r="L172" t="s">
        <v>71</v>
      </c>
      <c r="M172" t="s">
        <v>137</v>
      </c>
      <c r="N172" t="s">
        <v>71</v>
      </c>
      <c r="O172" t="s">
        <v>71</v>
      </c>
      <c r="P172" t="s">
        <v>71</v>
      </c>
      <c r="Q172" t="s">
        <v>71</v>
      </c>
      <c r="R172" t="s">
        <v>1483</v>
      </c>
    </row>
    <row r="173" spans="1:18" s="4" customFormat="1" x14ac:dyDescent="0.25">
      <c r="A173" t="s">
        <v>13</v>
      </c>
      <c r="B173" t="s">
        <v>1047</v>
      </c>
      <c r="C173"/>
      <c r="D173" t="s">
        <v>71</v>
      </c>
      <c r="E173" t="s">
        <v>71</v>
      </c>
      <c r="F173" t="s">
        <v>71</v>
      </c>
      <c r="G173" t="s">
        <v>1484</v>
      </c>
      <c r="H173" t="s">
        <v>1485</v>
      </c>
      <c r="I173" t="s">
        <v>247</v>
      </c>
      <c r="J173" t="s">
        <v>442</v>
      </c>
      <c r="K173" t="s">
        <v>71</v>
      </c>
      <c r="L173" t="s">
        <v>71</v>
      </c>
      <c r="M173" t="s">
        <v>71</v>
      </c>
      <c r="N173" t="s">
        <v>71</v>
      </c>
      <c r="O173" t="s">
        <v>71</v>
      </c>
      <c r="P173" t="s">
        <v>71</v>
      </c>
      <c r="Q173" t="s">
        <v>71</v>
      </c>
      <c r="R173" t="s">
        <v>137</v>
      </c>
    </row>
    <row r="174" spans="1:18" s="4" customFormat="1" x14ac:dyDescent="0.25">
      <c r="A174" t="s">
        <v>13</v>
      </c>
      <c r="B174" t="s">
        <v>1047</v>
      </c>
      <c r="C174"/>
      <c r="D174" t="s">
        <v>71</v>
      </c>
      <c r="E174" t="s">
        <v>71</v>
      </c>
      <c r="F174" t="s">
        <v>71</v>
      </c>
      <c r="G174" t="s">
        <v>1486</v>
      </c>
      <c r="H174" t="s">
        <v>1487</v>
      </c>
      <c r="I174" t="s">
        <v>84</v>
      </c>
      <c r="J174" t="s">
        <v>1488</v>
      </c>
      <c r="K174" t="s">
        <v>1489</v>
      </c>
      <c r="L174" t="s">
        <v>1490</v>
      </c>
      <c r="M174" t="s">
        <v>1491</v>
      </c>
      <c r="N174" t="s">
        <v>1492</v>
      </c>
      <c r="O174" t="s">
        <v>1493</v>
      </c>
      <c r="P174" t="s">
        <v>1494</v>
      </c>
      <c r="Q174" t="s">
        <v>1495</v>
      </c>
      <c r="R174" t="s">
        <v>1495</v>
      </c>
    </row>
    <row r="175" spans="1:18" s="4" customFormat="1" x14ac:dyDescent="0.25">
      <c r="A175" t="s">
        <v>13</v>
      </c>
      <c r="B175" t="s">
        <v>1047</v>
      </c>
      <c r="C175"/>
      <c r="D175" t="s">
        <v>71</v>
      </c>
      <c r="E175" t="s">
        <v>71</v>
      </c>
      <c r="F175" t="s">
        <v>71</v>
      </c>
      <c r="G175" t="s">
        <v>1496</v>
      </c>
      <c r="H175" t="s">
        <v>1497</v>
      </c>
      <c r="I175" t="s">
        <v>84</v>
      </c>
      <c r="J175" t="s">
        <v>1498</v>
      </c>
      <c r="K175" t="s">
        <v>71</v>
      </c>
      <c r="L175" t="s">
        <v>71</v>
      </c>
      <c r="M175" t="s">
        <v>137</v>
      </c>
      <c r="N175" t="s">
        <v>71</v>
      </c>
      <c r="O175" t="s">
        <v>71</v>
      </c>
      <c r="P175" t="s">
        <v>71</v>
      </c>
      <c r="Q175" t="s">
        <v>71</v>
      </c>
      <c r="R175" t="s">
        <v>871</v>
      </c>
    </row>
    <row r="176" spans="1:18" s="4" customFormat="1" x14ac:dyDescent="0.25">
      <c r="A176" t="s">
        <v>14</v>
      </c>
      <c r="B176" t="s">
        <v>232</v>
      </c>
      <c r="C176" t="s">
        <v>505</v>
      </c>
      <c r="D176" t="s">
        <v>71</v>
      </c>
      <c r="E176" t="s">
        <v>71</v>
      </c>
      <c r="F176" t="s">
        <v>71</v>
      </c>
      <c r="G176" t="s">
        <v>509</v>
      </c>
      <c r="H176" t="s">
        <v>507</v>
      </c>
      <c r="I176" t="s">
        <v>84</v>
      </c>
      <c r="J176" t="s">
        <v>510</v>
      </c>
      <c r="K176" t="s">
        <v>71</v>
      </c>
      <c r="L176" t="s">
        <v>71</v>
      </c>
      <c r="M176" t="s">
        <v>71</v>
      </c>
      <c r="N176" t="s">
        <v>71</v>
      </c>
      <c r="O176" t="s">
        <v>71</v>
      </c>
      <c r="P176" t="s">
        <v>71</v>
      </c>
      <c r="Q176" t="s">
        <v>71</v>
      </c>
      <c r="R176" t="s">
        <v>277</v>
      </c>
    </row>
    <row r="177" spans="1:18" s="4" customFormat="1" x14ac:dyDescent="0.25">
      <c r="A177" t="s">
        <v>14</v>
      </c>
      <c r="B177" t="s">
        <v>190</v>
      </c>
      <c r="C177" t="s">
        <v>191</v>
      </c>
      <c r="D177" t="s">
        <v>71</v>
      </c>
      <c r="E177" t="s">
        <v>71</v>
      </c>
      <c r="F177" t="s">
        <v>71</v>
      </c>
      <c r="G177" t="s">
        <v>202</v>
      </c>
      <c r="H177" t="s">
        <v>203</v>
      </c>
      <c r="I177" t="s">
        <v>84</v>
      </c>
      <c r="J177" t="s">
        <v>204</v>
      </c>
      <c r="K177" t="s">
        <v>71</v>
      </c>
      <c r="L177" t="s">
        <v>71</v>
      </c>
      <c r="M177" t="s">
        <v>71</v>
      </c>
      <c r="N177" t="s">
        <v>205</v>
      </c>
      <c r="O177" t="s">
        <v>205</v>
      </c>
      <c r="P177" t="s">
        <v>205</v>
      </c>
      <c r="Q177" t="s">
        <v>205</v>
      </c>
      <c r="R177" t="s">
        <v>205</v>
      </c>
    </row>
    <row r="178" spans="1:18" s="4" customFormat="1" x14ac:dyDescent="0.25">
      <c r="A178" s="4" t="s">
        <v>14</v>
      </c>
      <c r="B178" s="4" t="s">
        <v>190</v>
      </c>
      <c r="C178" s="4" t="s">
        <v>191</v>
      </c>
      <c r="D178" s="4" t="s">
        <v>71</v>
      </c>
      <c r="E178" s="4" t="s">
        <v>71</v>
      </c>
      <c r="F178" s="4" t="s">
        <v>71</v>
      </c>
      <c r="G178" s="4" t="s">
        <v>206</v>
      </c>
      <c r="H178" s="4" t="s">
        <v>207</v>
      </c>
      <c r="I178" s="4" t="s">
        <v>84</v>
      </c>
      <c r="J178" s="4" t="s">
        <v>208</v>
      </c>
      <c r="K178" s="4" t="s">
        <v>71</v>
      </c>
      <c r="L178" s="4" t="s">
        <v>71</v>
      </c>
      <c r="M178" s="4" t="s">
        <v>71</v>
      </c>
      <c r="N178" s="4" t="s">
        <v>71</v>
      </c>
      <c r="O178" s="4" t="s">
        <v>71</v>
      </c>
      <c r="P178" s="4" t="s">
        <v>71</v>
      </c>
      <c r="Q178" s="4" t="s">
        <v>71</v>
      </c>
      <c r="R178" s="4" t="s">
        <v>209</v>
      </c>
    </row>
    <row r="179" spans="1:18" s="4" customFormat="1" x14ac:dyDescent="0.25">
      <c r="A179" t="s">
        <v>14</v>
      </c>
      <c r="B179" t="s">
        <v>190</v>
      </c>
      <c r="C179" t="s">
        <v>191</v>
      </c>
      <c r="D179" t="s">
        <v>71</v>
      </c>
      <c r="E179" t="s">
        <v>71</v>
      </c>
      <c r="F179" t="s">
        <v>71</v>
      </c>
      <c r="G179" t="s">
        <v>210</v>
      </c>
      <c r="H179" t="s">
        <v>211</v>
      </c>
      <c r="I179" t="s">
        <v>84</v>
      </c>
      <c r="J179" t="s">
        <v>212</v>
      </c>
      <c r="K179" t="s">
        <v>71</v>
      </c>
      <c r="L179" t="s">
        <v>71</v>
      </c>
      <c r="M179" t="s">
        <v>71</v>
      </c>
      <c r="N179" t="s">
        <v>71</v>
      </c>
      <c r="O179" t="s">
        <v>71</v>
      </c>
      <c r="P179" t="s">
        <v>71</v>
      </c>
      <c r="Q179" t="s">
        <v>71</v>
      </c>
      <c r="R179" t="s">
        <v>213</v>
      </c>
    </row>
    <row r="180" spans="1:18" s="4" customFormat="1" x14ac:dyDescent="0.25">
      <c r="A180" s="4" t="s">
        <v>14</v>
      </c>
      <c r="B180" s="4" t="s">
        <v>190</v>
      </c>
      <c r="C180" s="4" t="s">
        <v>304</v>
      </c>
      <c r="D180" s="4" t="s">
        <v>71</v>
      </c>
      <c r="E180" s="4" t="s">
        <v>71</v>
      </c>
      <c r="F180" s="4" t="s">
        <v>71</v>
      </c>
      <c r="G180" s="4" t="s">
        <v>350</v>
      </c>
      <c r="H180" s="4" t="s">
        <v>351</v>
      </c>
      <c r="I180" s="4" t="s">
        <v>74</v>
      </c>
      <c r="J180" s="4" t="s">
        <v>352</v>
      </c>
      <c r="K180" s="4" t="s">
        <v>353</v>
      </c>
      <c r="L180" s="4" t="s">
        <v>354</v>
      </c>
      <c r="M180" s="4" t="s">
        <v>355</v>
      </c>
      <c r="N180" s="4" t="s">
        <v>356</v>
      </c>
      <c r="O180" s="4" t="s">
        <v>357</v>
      </c>
      <c r="P180" s="4" t="s">
        <v>358</v>
      </c>
      <c r="Q180" s="4" t="s">
        <v>358</v>
      </c>
      <c r="R180" s="4" t="s">
        <v>358</v>
      </c>
    </row>
    <row r="181" spans="1:18" s="4" customFormat="1" x14ac:dyDescent="0.25">
      <c r="A181" t="s">
        <v>14</v>
      </c>
      <c r="B181" t="s">
        <v>190</v>
      </c>
      <c r="C181" t="s">
        <v>452</v>
      </c>
      <c r="D181" t="s">
        <v>71</v>
      </c>
      <c r="E181" t="s">
        <v>71</v>
      </c>
      <c r="F181" t="s">
        <v>71</v>
      </c>
      <c r="G181" t="s">
        <v>457</v>
      </c>
      <c r="H181" t="s">
        <v>458</v>
      </c>
      <c r="I181" t="s">
        <v>84</v>
      </c>
      <c r="J181" t="s">
        <v>459</v>
      </c>
      <c r="K181" t="s">
        <v>71</v>
      </c>
      <c r="L181" t="s">
        <v>71</v>
      </c>
      <c r="M181" t="s">
        <v>71</v>
      </c>
      <c r="N181" t="s">
        <v>137</v>
      </c>
      <c r="O181" t="s">
        <v>137</v>
      </c>
      <c r="P181" t="s">
        <v>137</v>
      </c>
      <c r="Q181" t="s">
        <v>137</v>
      </c>
      <c r="R181" t="s">
        <v>137</v>
      </c>
    </row>
    <row r="182" spans="1:18" s="4" customFormat="1" x14ac:dyDescent="0.25">
      <c r="A182" t="s">
        <v>14</v>
      </c>
      <c r="B182" t="s">
        <v>190</v>
      </c>
      <c r="C182" t="s">
        <v>522</v>
      </c>
      <c r="D182" t="s">
        <v>71</v>
      </c>
      <c r="E182" t="s">
        <v>71</v>
      </c>
      <c r="F182" t="s">
        <v>71</v>
      </c>
      <c r="G182" t="s">
        <v>526</v>
      </c>
      <c r="H182" t="s">
        <v>527</v>
      </c>
      <c r="I182" t="s">
        <v>74</v>
      </c>
      <c r="J182" t="s">
        <v>528</v>
      </c>
      <c r="K182" t="s">
        <v>529</v>
      </c>
      <c r="L182" t="s">
        <v>530</v>
      </c>
      <c r="M182" t="s">
        <v>531</v>
      </c>
      <c r="N182" t="s">
        <v>532</v>
      </c>
      <c r="O182" t="s">
        <v>533</v>
      </c>
      <c r="P182" t="s">
        <v>534</v>
      </c>
      <c r="Q182" t="s">
        <v>535</v>
      </c>
      <c r="R182" t="s">
        <v>276</v>
      </c>
    </row>
    <row r="183" spans="1:18" s="4" customFormat="1" x14ac:dyDescent="0.25">
      <c r="A183" t="s">
        <v>14</v>
      </c>
      <c r="B183" t="s">
        <v>190</v>
      </c>
      <c r="C183" t="s">
        <v>572</v>
      </c>
      <c r="D183" t="s">
        <v>71</v>
      </c>
      <c r="E183" t="s">
        <v>71</v>
      </c>
      <c r="F183" t="s">
        <v>71</v>
      </c>
      <c r="G183" t="s">
        <v>573</v>
      </c>
      <c r="H183" t="s">
        <v>35</v>
      </c>
      <c r="I183" t="s">
        <v>565</v>
      </c>
      <c r="J183" t="s">
        <v>574</v>
      </c>
      <c r="K183" t="s">
        <v>71</v>
      </c>
      <c r="L183" t="s">
        <v>71</v>
      </c>
      <c r="M183" t="s">
        <v>71</v>
      </c>
      <c r="N183" t="s">
        <v>71</v>
      </c>
      <c r="O183" t="s">
        <v>575</v>
      </c>
      <c r="P183" t="s">
        <v>576</v>
      </c>
      <c r="Q183" t="s">
        <v>576</v>
      </c>
      <c r="R183" t="s">
        <v>577</v>
      </c>
    </row>
    <row r="184" spans="1:18" s="4" customFormat="1" x14ac:dyDescent="0.25">
      <c r="A184" t="s">
        <v>14</v>
      </c>
      <c r="B184" t="s">
        <v>190</v>
      </c>
      <c r="C184" t="s">
        <v>583</v>
      </c>
      <c r="D184" t="s">
        <v>71</v>
      </c>
      <c r="E184" t="s">
        <v>71</v>
      </c>
      <c r="F184" t="s">
        <v>71</v>
      </c>
      <c r="G184" t="s">
        <v>625</v>
      </c>
      <c r="H184" t="s">
        <v>38</v>
      </c>
      <c r="I184" t="s">
        <v>84</v>
      </c>
      <c r="J184" t="s">
        <v>626</v>
      </c>
      <c r="K184" t="s">
        <v>627</v>
      </c>
      <c r="L184" t="s">
        <v>628</v>
      </c>
      <c r="M184" t="s">
        <v>629</v>
      </c>
      <c r="N184" t="s">
        <v>630</v>
      </c>
      <c r="O184" t="s">
        <v>631</v>
      </c>
      <c r="P184" t="s">
        <v>632</v>
      </c>
      <c r="Q184" t="s">
        <v>633</v>
      </c>
      <c r="R184" t="s">
        <v>634</v>
      </c>
    </row>
    <row r="185" spans="1:18" s="4" customFormat="1" x14ac:dyDescent="0.25">
      <c r="A185" t="s">
        <v>14</v>
      </c>
      <c r="B185" t="s">
        <v>69</v>
      </c>
      <c r="C185" t="s">
        <v>430</v>
      </c>
      <c r="D185" t="s">
        <v>71</v>
      </c>
      <c r="E185" t="s">
        <v>71</v>
      </c>
      <c r="F185" t="s">
        <v>71</v>
      </c>
      <c r="G185" t="s">
        <v>444</v>
      </c>
      <c r="H185" t="s">
        <v>445</v>
      </c>
      <c r="I185" t="s">
        <v>446</v>
      </c>
      <c r="J185" t="s">
        <v>447</v>
      </c>
      <c r="K185" t="s">
        <v>71</v>
      </c>
      <c r="L185" t="s">
        <v>71</v>
      </c>
      <c r="M185" t="s">
        <v>71</v>
      </c>
      <c r="N185" t="s">
        <v>71</v>
      </c>
      <c r="O185" t="s">
        <v>71</v>
      </c>
      <c r="P185" t="s">
        <v>71</v>
      </c>
      <c r="Q185" t="s">
        <v>71</v>
      </c>
      <c r="R185" t="s">
        <v>333</v>
      </c>
    </row>
    <row r="186" spans="1:18" s="4" customFormat="1" x14ac:dyDescent="0.25">
      <c r="A186" s="4" t="s">
        <v>14</v>
      </c>
      <c r="B186" s="4" t="s">
        <v>69</v>
      </c>
      <c r="C186" s="4" t="s">
        <v>430</v>
      </c>
      <c r="D186" s="4" t="s">
        <v>71</v>
      </c>
      <c r="E186" s="4" t="s">
        <v>71</v>
      </c>
      <c r="F186" s="4" t="s">
        <v>71</v>
      </c>
      <c r="G186" s="4" t="s">
        <v>448</v>
      </c>
      <c r="H186" s="4" t="s">
        <v>449</v>
      </c>
      <c r="I186" s="4" t="s">
        <v>84</v>
      </c>
      <c r="J186" s="4" t="s">
        <v>450</v>
      </c>
      <c r="K186" s="4" t="s">
        <v>71</v>
      </c>
      <c r="L186" s="4" t="s">
        <v>71</v>
      </c>
      <c r="M186" s="4" t="s">
        <v>71</v>
      </c>
      <c r="N186" s="4" t="s">
        <v>71</v>
      </c>
      <c r="O186" s="4" t="s">
        <v>71</v>
      </c>
      <c r="P186" s="4" t="s">
        <v>71</v>
      </c>
      <c r="Q186" s="4" t="s">
        <v>71</v>
      </c>
      <c r="R186" s="4" t="s">
        <v>451</v>
      </c>
    </row>
    <row r="187" spans="1:18" s="4" customFormat="1" x14ac:dyDescent="0.25">
      <c r="A187" t="s">
        <v>14</v>
      </c>
      <c r="B187" t="s">
        <v>69</v>
      </c>
      <c r="C187" t="s">
        <v>734</v>
      </c>
      <c r="D187" t="s">
        <v>71</v>
      </c>
      <c r="E187" t="s">
        <v>71</v>
      </c>
      <c r="F187" t="s">
        <v>71</v>
      </c>
      <c r="G187" t="s">
        <v>846</v>
      </c>
      <c r="H187" t="s">
        <v>847</v>
      </c>
      <c r="I187" t="s">
        <v>74</v>
      </c>
      <c r="J187" t="s">
        <v>848</v>
      </c>
      <c r="K187" t="s">
        <v>849</v>
      </c>
      <c r="L187" t="s">
        <v>849</v>
      </c>
      <c r="M187" t="s">
        <v>850</v>
      </c>
      <c r="N187" t="s">
        <v>851</v>
      </c>
      <c r="O187" t="s">
        <v>852</v>
      </c>
      <c r="P187" t="s">
        <v>853</v>
      </c>
      <c r="Q187" t="s">
        <v>790</v>
      </c>
      <c r="R187" t="s">
        <v>252</v>
      </c>
    </row>
    <row r="188" spans="1:18" s="4" customFormat="1" x14ac:dyDescent="0.25">
      <c r="A188" t="s">
        <v>14</v>
      </c>
      <c r="B188" t="s">
        <v>69</v>
      </c>
      <c r="C188" t="s">
        <v>734</v>
      </c>
      <c r="D188" t="s">
        <v>71</v>
      </c>
      <c r="E188" t="s">
        <v>71</v>
      </c>
      <c r="F188" t="s">
        <v>71</v>
      </c>
      <c r="G188" t="s">
        <v>854</v>
      </c>
      <c r="H188" t="s">
        <v>855</v>
      </c>
      <c r="I188" t="s">
        <v>74</v>
      </c>
      <c r="J188" t="s">
        <v>856</v>
      </c>
      <c r="K188" t="s">
        <v>857</v>
      </c>
      <c r="L188" t="s">
        <v>857</v>
      </c>
      <c r="M188" t="s">
        <v>858</v>
      </c>
      <c r="N188" t="s">
        <v>859</v>
      </c>
      <c r="O188" t="s">
        <v>860</v>
      </c>
      <c r="P188" t="s">
        <v>861</v>
      </c>
      <c r="Q188" t="s">
        <v>862</v>
      </c>
      <c r="R188" t="s">
        <v>252</v>
      </c>
    </row>
    <row r="189" spans="1:18" s="4" customFormat="1" x14ac:dyDescent="0.25">
      <c r="A189" t="s">
        <v>14</v>
      </c>
      <c r="B189" t="s">
        <v>69</v>
      </c>
      <c r="C189" t="s">
        <v>975</v>
      </c>
      <c r="D189" t="s">
        <v>71</v>
      </c>
      <c r="E189" t="s">
        <v>71</v>
      </c>
      <c r="F189" t="s">
        <v>71</v>
      </c>
      <c r="G189" t="s">
        <v>983</v>
      </c>
      <c r="H189" t="s">
        <v>984</v>
      </c>
      <c r="I189" t="s">
        <v>84</v>
      </c>
      <c r="J189" t="s">
        <v>985</v>
      </c>
      <c r="K189" t="s">
        <v>71</v>
      </c>
      <c r="L189" t="s">
        <v>71</v>
      </c>
      <c r="M189" t="s">
        <v>71</v>
      </c>
      <c r="N189" t="s">
        <v>137</v>
      </c>
      <c r="O189" t="s">
        <v>137</v>
      </c>
      <c r="P189" t="s">
        <v>137</v>
      </c>
      <c r="Q189" t="s">
        <v>137</v>
      </c>
      <c r="R189" t="s">
        <v>137</v>
      </c>
    </row>
    <row r="190" spans="1:18" s="4" customFormat="1" x14ac:dyDescent="0.25">
      <c r="A190" t="s">
        <v>14</v>
      </c>
      <c r="B190" t="s">
        <v>69</v>
      </c>
      <c r="C190" t="s">
        <v>975</v>
      </c>
      <c r="D190" t="s">
        <v>71</v>
      </c>
      <c r="E190" t="s">
        <v>71</v>
      </c>
      <c r="F190" t="s">
        <v>71</v>
      </c>
      <c r="G190" t="s">
        <v>986</v>
      </c>
      <c r="H190" t="s">
        <v>987</v>
      </c>
      <c r="I190" t="s">
        <v>74</v>
      </c>
      <c r="J190" t="s">
        <v>988</v>
      </c>
      <c r="K190" t="s">
        <v>71</v>
      </c>
      <c r="L190" t="s">
        <v>71</v>
      </c>
      <c r="M190" t="s">
        <v>71</v>
      </c>
      <c r="N190" t="s">
        <v>989</v>
      </c>
      <c r="O190" t="s">
        <v>990</v>
      </c>
      <c r="P190" t="s">
        <v>991</v>
      </c>
      <c r="Q190" t="s">
        <v>992</v>
      </c>
      <c r="R190" t="s">
        <v>993</v>
      </c>
    </row>
    <row r="191" spans="1:18" s="4" customFormat="1" x14ac:dyDescent="0.25">
      <c r="A191" t="s">
        <v>14</v>
      </c>
      <c r="B191" t="s">
        <v>69</v>
      </c>
      <c r="C191" t="s">
        <v>975</v>
      </c>
      <c r="D191" t="s">
        <v>71</v>
      </c>
      <c r="E191" t="s">
        <v>71</v>
      </c>
      <c r="F191" t="s">
        <v>71</v>
      </c>
      <c r="G191" t="s">
        <v>994</v>
      </c>
      <c r="H191" t="s">
        <v>995</v>
      </c>
      <c r="I191" t="s">
        <v>996</v>
      </c>
      <c r="J191" t="s">
        <v>997</v>
      </c>
      <c r="K191" t="s">
        <v>71</v>
      </c>
      <c r="L191" t="s">
        <v>71</v>
      </c>
      <c r="M191" t="s">
        <v>71</v>
      </c>
      <c r="N191" t="s">
        <v>871</v>
      </c>
      <c r="O191" t="s">
        <v>998</v>
      </c>
      <c r="P191" t="s">
        <v>999</v>
      </c>
      <c r="Q191" t="s">
        <v>1000</v>
      </c>
      <c r="R191" t="s">
        <v>1001</v>
      </c>
    </row>
    <row r="192" spans="1:18" s="4" customFormat="1" x14ac:dyDescent="0.25">
      <c r="A192" t="s">
        <v>14</v>
      </c>
      <c r="B192" t="s">
        <v>69</v>
      </c>
      <c r="C192" t="s">
        <v>975</v>
      </c>
      <c r="D192" t="s">
        <v>71</v>
      </c>
      <c r="E192" t="s">
        <v>71</v>
      </c>
      <c r="F192" t="s">
        <v>71</v>
      </c>
      <c r="G192" t="s">
        <v>1002</v>
      </c>
      <c r="H192" t="s">
        <v>1003</v>
      </c>
      <c r="I192" t="s">
        <v>996</v>
      </c>
      <c r="J192" t="s">
        <v>1004</v>
      </c>
      <c r="K192" t="s">
        <v>71</v>
      </c>
      <c r="L192" t="s">
        <v>71</v>
      </c>
      <c r="M192" t="s">
        <v>71</v>
      </c>
      <c r="N192" t="s">
        <v>71</v>
      </c>
      <c r="O192" t="s">
        <v>71</v>
      </c>
      <c r="P192" t="s">
        <v>71</v>
      </c>
      <c r="Q192" t="s">
        <v>71</v>
      </c>
      <c r="R192" t="s">
        <v>137</v>
      </c>
    </row>
    <row r="193" spans="1:18" s="4" customFormat="1" x14ac:dyDescent="0.25">
      <c r="A193" t="s">
        <v>14</v>
      </c>
      <c r="B193" t="s">
        <v>129</v>
      </c>
      <c r="C193" t="s">
        <v>130</v>
      </c>
      <c r="D193" t="s">
        <v>71</v>
      </c>
      <c r="E193" t="s">
        <v>71</v>
      </c>
      <c r="F193" t="s">
        <v>71</v>
      </c>
      <c r="G193" t="s">
        <v>168</v>
      </c>
      <c r="H193" t="s">
        <v>144</v>
      </c>
      <c r="I193" t="s">
        <v>169</v>
      </c>
      <c r="J193" t="s">
        <v>170</v>
      </c>
      <c r="K193" t="s">
        <v>71</v>
      </c>
      <c r="L193" t="s">
        <v>71</v>
      </c>
      <c r="M193" t="s">
        <v>71</v>
      </c>
      <c r="N193" t="s">
        <v>171</v>
      </c>
      <c r="O193" t="s">
        <v>171</v>
      </c>
      <c r="P193" t="s">
        <v>171</v>
      </c>
      <c r="Q193" t="s">
        <v>171</v>
      </c>
      <c r="R193" t="s">
        <v>171</v>
      </c>
    </row>
    <row r="194" spans="1:18" s="4" customFormat="1" x14ac:dyDescent="0.25">
      <c r="A194" t="s">
        <v>14</v>
      </c>
      <c r="B194" t="s">
        <v>1047</v>
      </c>
      <c r="C194"/>
      <c r="D194" t="s">
        <v>71</v>
      </c>
      <c r="E194" t="s">
        <v>71</v>
      </c>
      <c r="F194" t="s">
        <v>71</v>
      </c>
      <c r="G194" t="s">
        <v>1499</v>
      </c>
      <c r="H194" t="s">
        <v>1500</v>
      </c>
      <c r="I194" t="s">
        <v>74</v>
      </c>
      <c r="J194" t="s">
        <v>1501</v>
      </c>
      <c r="K194" t="s">
        <v>276</v>
      </c>
      <c r="L194" t="s">
        <v>276</v>
      </c>
      <c r="M194" t="s">
        <v>276</v>
      </c>
      <c r="N194" t="s">
        <v>276</v>
      </c>
      <c r="O194" t="s">
        <v>276</v>
      </c>
      <c r="P194" t="s">
        <v>276</v>
      </c>
      <c r="Q194" t="s">
        <v>276</v>
      </c>
      <c r="R194" t="s">
        <v>276</v>
      </c>
    </row>
    <row r="195" spans="1:18" s="4" customFormat="1" x14ac:dyDescent="0.25">
      <c r="A195" t="s">
        <v>14</v>
      </c>
      <c r="B195" t="s">
        <v>1047</v>
      </c>
      <c r="C195"/>
      <c r="D195" t="s">
        <v>71</v>
      </c>
      <c r="E195" t="s">
        <v>71</v>
      </c>
      <c r="F195" t="s">
        <v>71</v>
      </c>
      <c r="G195" t="s">
        <v>1502</v>
      </c>
      <c r="H195" t="s">
        <v>1170</v>
      </c>
      <c r="I195" t="s">
        <v>74</v>
      </c>
      <c r="J195" t="s">
        <v>1503</v>
      </c>
      <c r="K195" t="s">
        <v>1504</v>
      </c>
      <c r="L195" t="s">
        <v>1505</v>
      </c>
      <c r="M195" t="s">
        <v>1506</v>
      </c>
      <c r="N195" t="s">
        <v>1507</v>
      </c>
      <c r="O195" t="s">
        <v>1508</v>
      </c>
      <c r="P195" t="s">
        <v>1509</v>
      </c>
      <c r="Q195" t="s">
        <v>1510</v>
      </c>
      <c r="R195" t="s">
        <v>1511</v>
      </c>
    </row>
    <row r="196" spans="1:18" s="4" customFormat="1" x14ac:dyDescent="0.25">
      <c r="A196" t="s">
        <v>14</v>
      </c>
      <c r="B196" t="s">
        <v>1047</v>
      </c>
      <c r="C196"/>
      <c r="D196" t="s">
        <v>71</v>
      </c>
      <c r="E196" t="s">
        <v>71</v>
      </c>
      <c r="F196" t="s">
        <v>71</v>
      </c>
      <c r="G196" t="s">
        <v>1512</v>
      </c>
      <c r="H196" t="s">
        <v>1513</v>
      </c>
      <c r="I196" t="s">
        <v>74</v>
      </c>
      <c r="J196" t="s">
        <v>1514</v>
      </c>
      <c r="K196" t="s">
        <v>71</v>
      </c>
      <c r="L196" t="s">
        <v>71</v>
      </c>
      <c r="M196" t="s">
        <v>71</v>
      </c>
      <c r="N196" t="s">
        <v>71</v>
      </c>
      <c r="O196" t="s">
        <v>1515</v>
      </c>
      <c r="P196" t="s">
        <v>1515</v>
      </c>
      <c r="Q196" t="s">
        <v>1515</v>
      </c>
      <c r="R196" t="s">
        <v>1516</v>
      </c>
    </row>
    <row r="197" spans="1:18" s="4" customFormat="1" x14ac:dyDescent="0.25">
      <c r="A197" t="s">
        <v>14</v>
      </c>
      <c r="B197" t="s">
        <v>1047</v>
      </c>
      <c r="C197"/>
      <c r="D197" t="s">
        <v>71</v>
      </c>
      <c r="E197" t="s">
        <v>71</v>
      </c>
      <c r="F197" t="s">
        <v>71</v>
      </c>
      <c r="G197" t="s">
        <v>1517</v>
      </c>
      <c r="H197" t="s">
        <v>1518</v>
      </c>
      <c r="I197" t="s">
        <v>84</v>
      </c>
      <c r="J197" t="s">
        <v>1519</v>
      </c>
      <c r="K197" t="s">
        <v>1520</v>
      </c>
      <c r="L197" t="s">
        <v>534</v>
      </c>
      <c r="M197" t="s">
        <v>1521</v>
      </c>
      <c r="N197" t="s">
        <v>1522</v>
      </c>
      <c r="O197" t="s">
        <v>1523</v>
      </c>
      <c r="P197" t="s">
        <v>1524</v>
      </c>
      <c r="Q197" t="s">
        <v>1525</v>
      </c>
      <c r="R197" t="s">
        <v>1526</v>
      </c>
    </row>
    <row r="198" spans="1:18" s="4" customFormat="1" x14ac:dyDescent="0.25">
      <c r="A198" t="s">
        <v>14</v>
      </c>
      <c r="B198" t="s">
        <v>1047</v>
      </c>
      <c r="C198"/>
      <c r="D198" t="s">
        <v>71</v>
      </c>
      <c r="E198" t="s">
        <v>71</v>
      </c>
      <c r="F198" t="s">
        <v>71</v>
      </c>
      <c r="G198" t="s">
        <v>1527</v>
      </c>
      <c r="H198" t="s">
        <v>1528</v>
      </c>
      <c r="I198" t="s">
        <v>84</v>
      </c>
      <c r="J198" t="s">
        <v>1519</v>
      </c>
      <c r="K198" t="s">
        <v>1529</v>
      </c>
      <c r="L198" t="s">
        <v>1097</v>
      </c>
      <c r="M198" t="s">
        <v>1530</v>
      </c>
      <c r="N198" t="s">
        <v>1531</v>
      </c>
      <c r="O198" t="s">
        <v>1532</v>
      </c>
      <c r="P198" t="s">
        <v>1533</v>
      </c>
      <c r="Q198" t="s">
        <v>1534</v>
      </c>
      <c r="R198" t="s">
        <v>1535</v>
      </c>
    </row>
    <row r="199" spans="1:18" s="4" customFormat="1" x14ac:dyDescent="0.25">
      <c r="A199" t="s">
        <v>14</v>
      </c>
      <c r="B199" t="s">
        <v>1047</v>
      </c>
      <c r="C199"/>
      <c r="D199" t="s">
        <v>71</v>
      </c>
      <c r="E199" t="s">
        <v>71</v>
      </c>
      <c r="F199" t="s">
        <v>71</v>
      </c>
      <c r="G199" t="s">
        <v>1536</v>
      </c>
      <c r="H199" t="s">
        <v>1537</v>
      </c>
      <c r="I199" t="s">
        <v>84</v>
      </c>
      <c r="J199" t="s">
        <v>1538</v>
      </c>
      <c r="K199" t="s">
        <v>71</v>
      </c>
      <c r="L199" t="s">
        <v>71</v>
      </c>
      <c r="M199" t="s">
        <v>71</v>
      </c>
      <c r="N199" t="s">
        <v>137</v>
      </c>
      <c r="O199" t="s">
        <v>137</v>
      </c>
      <c r="P199" t="s">
        <v>137</v>
      </c>
      <c r="Q199" t="s">
        <v>137</v>
      </c>
      <c r="R199" t="s">
        <v>137</v>
      </c>
    </row>
    <row r="200" spans="1:18" s="4" customFormat="1" x14ac:dyDescent="0.25">
      <c r="A200" s="2" t="s">
        <v>14</v>
      </c>
      <c r="B200" s="2" t="s">
        <v>1047</v>
      </c>
      <c r="C200" s="2"/>
      <c r="D200" s="2" t="s">
        <v>71</v>
      </c>
      <c r="E200" s="2" t="s">
        <v>71</v>
      </c>
      <c r="F200" s="2" t="s">
        <v>71</v>
      </c>
      <c r="G200" s="2" t="s">
        <v>1539</v>
      </c>
      <c r="H200" s="2" t="s">
        <v>1540</v>
      </c>
      <c r="I200" s="2" t="s">
        <v>84</v>
      </c>
      <c r="J200" s="2" t="s">
        <v>1541</v>
      </c>
      <c r="K200" s="2" t="s">
        <v>71</v>
      </c>
      <c r="L200" s="2" t="s">
        <v>71</v>
      </c>
      <c r="M200" s="2" t="s">
        <v>71</v>
      </c>
      <c r="N200" s="2" t="s">
        <v>1542</v>
      </c>
      <c r="O200" s="2" t="s">
        <v>1542</v>
      </c>
      <c r="P200" s="2" t="s">
        <v>1542</v>
      </c>
      <c r="Q200" s="2" t="s">
        <v>1542</v>
      </c>
      <c r="R200" s="2" t="s">
        <v>1543</v>
      </c>
    </row>
    <row r="201" spans="1:18" s="4" customFormat="1" x14ac:dyDescent="0.25">
      <c r="A201" s="4" t="s">
        <v>14</v>
      </c>
      <c r="B201" s="4" t="s">
        <v>1047</v>
      </c>
      <c r="D201" s="4" t="s">
        <v>71</v>
      </c>
      <c r="E201" s="4" t="s">
        <v>71</v>
      </c>
      <c r="F201" s="4" t="s">
        <v>71</v>
      </c>
      <c r="G201" s="4" t="s">
        <v>1544</v>
      </c>
      <c r="H201" s="4" t="s">
        <v>1150</v>
      </c>
      <c r="I201" s="4" t="s">
        <v>84</v>
      </c>
      <c r="J201" s="4" t="s">
        <v>1545</v>
      </c>
      <c r="K201" s="4" t="s">
        <v>1546</v>
      </c>
      <c r="L201" s="4" t="s">
        <v>1547</v>
      </c>
      <c r="M201" s="4" t="s">
        <v>1547</v>
      </c>
      <c r="N201" s="4" t="s">
        <v>1547</v>
      </c>
      <c r="O201" s="4" t="s">
        <v>1547</v>
      </c>
      <c r="P201" s="4" t="s">
        <v>1547</v>
      </c>
      <c r="Q201" s="4" t="s">
        <v>1547</v>
      </c>
      <c r="R201" s="4" t="s">
        <v>1547</v>
      </c>
    </row>
    <row r="202" spans="1:18" s="4" customFormat="1" x14ac:dyDescent="0.25">
      <c r="A202" t="s">
        <v>14</v>
      </c>
      <c r="B202" t="s">
        <v>1047</v>
      </c>
      <c r="C202"/>
      <c r="D202" t="s">
        <v>71</v>
      </c>
      <c r="E202" t="s">
        <v>71</v>
      </c>
      <c r="F202" t="s">
        <v>71</v>
      </c>
      <c r="G202" t="s">
        <v>1548</v>
      </c>
      <c r="H202" t="s">
        <v>1549</v>
      </c>
      <c r="I202" t="s">
        <v>84</v>
      </c>
      <c r="J202" t="s">
        <v>133</v>
      </c>
      <c r="K202" t="s">
        <v>1550</v>
      </c>
      <c r="L202" t="s">
        <v>1551</v>
      </c>
      <c r="M202" t="s">
        <v>1552</v>
      </c>
      <c r="N202" t="s">
        <v>1553</v>
      </c>
      <c r="O202" t="s">
        <v>1554</v>
      </c>
      <c r="P202" t="s">
        <v>1555</v>
      </c>
      <c r="Q202" t="s">
        <v>1556</v>
      </c>
      <c r="R202" t="s">
        <v>1557</v>
      </c>
    </row>
    <row r="203" spans="1:18" s="4" customFormat="1" x14ac:dyDescent="0.25">
      <c r="A203" t="s">
        <v>14</v>
      </c>
      <c r="B203" t="s">
        <v>1047</v>
      </c>
      <c r="C203"/>
      <c r="D203" t="s">
        <v>71</v>
      </c>
      <c r="E203" t="s">
        <v>71</v>
      </c>
      <c r="F203" t="s">
        <v>71</v>
      </c>
      <c r="G203" t="s">
        <v>1558</v>
      </c>
      <c r="H203" t="s">
        <v>1559</v>
      </c>
      <c r="I203" t="s">
        <v>247</v>
      </c>
      <c r="J203" t="s">
        <v>1560</v>
      </c>
      <c r="K203" t="s">
        <v>71</v>
      </c>
      <c r="L203" t="s">
        <v>71</v>
      </c>
      <c r="M203" t="s">
        <v>71</v>
      </c>
      <c r="N203" t="s">
        <v>71</v>
      </c>
      <c r="O203" t="s">
        <v>71</v>
      </c>
      <c r="P203" t="s">
        <v>71</v>
      </c>
      <c r="Q203" t="s">
        <v>71</v>
      </c>
      <c r="R203" t="s">
        <v>1561</v>
      </c>
    </row>
    <row r="204" spans="1:18" s="4" customFormat="1" x14ac:dyDescent="0.25">
      <c r="A204" t="s">
        <v>14</v>
      </c>
      <c r="B204" t="s">
        <v>1047</v>
      </c>
      <c r="C204"/>
      <c r="D204" t="s">
        <v>71</v>
      </c>
      <c r="E204" t="s">
        <v>71</v>
      </c>
      <c r="F204" t="s">
        <v>71</v>
      </c>
      <c r="G204" t="s">
        <v>1562</v>
      </c>
      <c r="H204" t="s">
        <v>1563</v>
      </c>
      <c r="I204" t="s">
        <v>84</v>
      </c>
      <c r="J204" t="s">
        <v>1564</v>
      </c>
      <c r="K204" t="s">
        <v>71</v>
      </c>
      <c r="L204" t="s">
        <v>71</v>
      </c>
      <c r="M204" t="s">
        <v>71</v>
      </c>
      <c r="N204" t="s">
        <v>71</v>
      </c>
      <c r="O204" t="s">
        <v>71</v>
      </c>
      <c r="P204" t="s">
        <v>71</v>
      </c>
      <c r="Q204" t="s">
        <v>71</v>
      </c>
      <c r="R204" t="s">
        <v>276</v>
      </c>
    </row>
    <row r="205" spans="1:18" s="4" customFormat="1" x14ac:dyDescent="0.25">
      <c r="A205" t="s">
        <v>15</v>
      </c>
      <c r="B205" t="s">
        <v>232</v>
      </c>
      <c r="C205" t="s">
        <v>233</v>
      </c>
      <c r="D205" t="s">
        <v>71</v>
      </c>
      <c r="E205" t="s">
        <v>71</v>
      </c>
      <c r="F205" t="s">
        <v>71</v>
      </c>
      <c r="G205" t="s">
        <v>274</v>
      </c>
      <c r="H205" t="s">
        <v>275</v>
      </c>
      <c r="I205" t="s">
        <v>84</v>
      </c>
      <c r="J205" t="s">
        <v>216</v>
      </c>
      <c r="K205" t="s">
        <v>276</v>
      </c>
      <c r="L205" t="s">
        <v>277</v>
      </c>
      <c r="M205" t="s">
        <v>277</v>
      </c>
      <c r="N205" t="s">
        <v>137</v>
      </c>
      <c r="O205" t="s">
        <v>137</v>
      </c>
      <c r="P205" t="s">
        <v>137</v>
      </c>
      <c r="Q205" t="s">
        <v>137</v>
      </c>
      <c r="R205" t="s">
        <v>137</v>
      </c>
    </row>
    <row r="206" spans="1:18" s="4" customFormat="1" x14ac:dyDescent="0.25">
      <c r="A206" t="s">
        <v>15</v>
      </c>
      <c r="B206" t="s">
        <v>232</v>
      </c>
      <c r="C206" t="s">
        <v>233</v>
      </c>
      <c r="D206" t="s">
        <v>71</v>
      </c>
      <c r="E206" t="s">
        <v>71</v>
      </c>
      <c r="F206" t="s">
        <v>71</v>
      </c>
      <c r="G206" t="s">
        <v>278</v>
      </c>
      <c r="H206" t="s">
        <v>279</v>
      </c>
      <c r="I206" t="s">
        <v>84</v>
      </c>
      <c r="J206" t="s">
        <v>216</v>
      </c>
      <c r="K206" t="s">
        <v>71</v>
      </c>
      <c r="L206" t="s">
        <v>71</v>
      </c>
      <c r="M206" t="s">
        <v>71</v>
      </c>
      <c r="N206" t="s">
        <v>280</v>
      </c>
      <c r="O206" t="s">
        <v>281</v>
      </c>
      <c r="P206" t="s">
        <v>282</v>
      </c>
      <c r="Q206" t="s">
        <v>283</v>
      </c>
      <c r="R206" t="s">
        <v>284</v>
      </c>
    </row>
    <row r="207" spans="1:18" s="4" customFormat="1" x14ac:dyDescent="0.25">
      <c r="A207" t="s">
        <v>15</v>
      </c>
      <c r="B207" t="s">
        <v>232</v>
      </c>
      <c r="C207" t="s">
        <v>233</v>
      </c>
      <c r="D207" t="s">
        <v>71</v>
      </c>
      <c r="E207" t="s">
        <v>71</v>
      </c>
      <c r="F207" t="s">
        <v>71</v>
      </c>
      <c r="G207" t="s">
        <v>285</v>
      </c>
      <c r="H207" t="s">
        <v>286</v>
      </c>
      <c r="I207" t="s">
        <v>255</v>
      </c>
      <c r="J207" t="s">
        <v>265</v>
      </c>
      <c r="K207" t="s">
        <v>287</v>
      </c>
      <c r="L207" t="s">
        <v>288</v>
      </c>
      <c r="M207" t="s">
        <v>289</v>
      </c>
      <c r="N207" t="s">
        <v>290</v>
      </c>
      <c r="O207" t="s">
        <v>291</v>
      </c>
      <c r="P207" t="s">
        <v>292</v>
      </c>
      <c r="Q207" t="s">
        <v>293</v>
      </c>
      <c r="R207" t="s">
        <v>294</v>
      </c>
    </row>
    <row r="208" spans="1:18" s="4" customFormat="1" x14ac:dyDescent="0.25">
      <c r="A208" s="4" t="s">
        <v>15</v>
      </c>
      <c r="B208" s="4" t="s">
        <v>190</v>
      </c>
      <c r="C208" s="4" t="s">
        <v>191</v>
      </c>
      <c r="D208" s="4" t="s">
        <v>71</v>
      </c>
      <c r="E208" s="4" t="s">
        <v>71</v>
      </c>
      <c r="F208" s="4" t="s">
        <v>71</v>
      </c>
      <c r="G208" s="4" t="s">
        <v>214</v>
      </c>
      <c r="H208" s="4" t="s">
        <v>36</v>
      </c>
      <c r="I208" s="4" t="s">
        <v>215</v>
      </c>
      <c r="J208" s="4" t="s">
        <v>216</v>
      </c>
      <c r="K208" s="4" t="s">
        <v>137</v>
      </c>
      <c r="L208" s="4" t="s">
        <v>137</v>
      </c>
      <c r="M208" s="4" t="s">
        <v>137</v>
      </c>
      <c r="N208" s="4" t="s">
        <v>217</v>
      </c>
      <c r="O208" s="4" t="s">
        <v>218</v>
      </c>
      <c r="P208" s="4" t="s">
        <v>219</v>
      </c>
      <c r="Q208" s="4" t="s">
        <v>220</v>
      </c>
      <c r="R208" s="4" t="s">
        <v>137</v>
      </c>
    </row>
    <row r="209" spans="1:18" s="4" customFormat="1" x14ac:dyDescent="0.25">
      <c r="A209" t="s">
        <v>15</v>
      </c>
      <c r="B209" t="s">
        <v>190</v>
      </c>
      <c r="C209" t="s">
        <v>522</v>
      </c>
      <c r="D209" t="s">
        <v>71</v>
      </c>
      <c r="E209" t="s">
        <v>71</v>
      </c>
      <c r="F209" t="s">
        <v>71</v>
      </c>
      <c r="G209" t="s">
        <v>536</v>
      </c>
      <c r="H209" t="s">
        <v>537</v>
      </c>
      <c r="I209" t="s">
        <v>84</v>
      </c>
      <c r="J209" t="s">
        <v>216</v>
      </c>
      <c r="K209" t="s">
        <v>171</v>
      </c>
      <c r="L209" t="s">
        <v>137</v>
      </c>
      <c r="M209" t="s">
        <v>137</v>
      </c>
      <c r="N209" t="s">
        <v>137</v>
      </c>
      <c r="O209" t="s">
        <v>137</v>
      </c>
      <c r="P209" t="s">
        <v>137</v>
      </c>
      <c r="Q209" t="s">
        <v>137</v>
      </c>
      <c r="R209" t="s">
        <v>137</v>
      </c>
    </row>
    <row r="210" spans="1:18" s="4" customFormat="1" x14ac:dyDescent="0.25">
      <c r="A210" t="s">
        <v>15</v>
      </c>
      <c r="B210" t="s">
        <v>190</v>
      </c>
      <c r="C210" t="s">
        <v>583</v>
      </c>
      <c r="D210" t="s">
        <v>71</v>
      </c>
      <c r="E210" t="s">
        <v>71</v>
      </c>
      <c r="F210" t="s">
        <v>71</v>
      </c>
      <c r="G210" t="s">
        <v>635</v>
      </c>
      <c r="H210" t="s">
        <v>589</v>
      </c>
      <c r="I210" t="s">
        <v>84</v>
      </c>
      <c r="J210" t="s">
        <v>216</v>
      </c>
      <c r="K210" t="s">
        <v>636</v>
      </c>
      <c r="L210" t="s">
        <v>637</v>
      </c>
      <c r="M210" t="s">
        <v>638</v>
      </c>
      <c r="N210" t="s">
        <v>639</v>
      </c>
      <c r="O210" t="s">
        <v>640</v>
      </c>
      <c r="P210" t="s">
        <v>641</v>
      </c>
      <c r="Q210" t="s">
        <v>642</v>
      </c>
      <c r="R210" t="s">
        <v>643</v>
      </c>
    </row>
    <row r="211" spans="1:18" s="4" customFormat="1" x14ac:dyDescent="0.25">
      <c r="A211" t="s">
        <v>15</v>
      </c>
      <c r="B211" t="s">
        <v>190</v>
      </c>
      <c r="C211" t="s">
        <v>676</v>
      </c>
      <c r="D211" t="s">
        <v>71</v>
      </c>
      <c r="E211" t="s">
        <v>71</v>
      </c>
      <c r="F211" t="s">
        <v>71</v>
      </c>
      <c r="G211" t="s">
        <v>706</v>
      </c>
      <c r="H211" t="s">
        <v>707</v>
      </c>
      <c r="I211" t="s">
        <v>84</v>
      </c>
      <c r="J211" t="s">
        <v>216</v>
      </c>
      <c r="K211" t="s">
        <v>708</v>
      </c>
      <c r="L211" t="s">
        <v>709</v>
      </c>
      <c r="M211" t="s">
        <v>710</v>
      </c>
      <c r="N211" t="s">
        <v>711</v>
      </c>
      <c r="O211" t="s">
        <v>712</v>
      </c>
      <c r="P211" t="s">
        <v>713</v>
      </c>
      <c r="Q211" t="s">
        <v>714</v>
      </c>
      <c r="R211" t="s">
        <v>715</v>
      </c>
    </row>
    <row r="212" spans="1:18" s="4" customFormat="1" x14ac:dyDescent="0.25">
      <c r="A212" t="s">
        <v>15</v>
      </c>
      <c r="B212" t="s">
        <v>69</v>
      </c>
      <c r="C212" t="s">
        <v>70</v>
      </c>
      <c r="D212" t="s">
        <v>71</v>
      </c>
      <c r="E212" t="s">
        <v>71</v>
      </c>
      <c r="F212" t="s">
        <v>71</v>
      </c>
      <c r="G212" t="s">
        <v>109</v>
      </c>
      <c r="H212" t="s">
        <v>110</v>
      </c>
      <c r="I212" t="s">
        <v>74</v>
      </c>
      <c r="J212" t="s">
        <v>102</v>
      </c>
      <c r="K212" t="s">
        <v>111</v>
      </c>
      <c r="L212" t="s">
        <v>111</v>
      </c>
      <c r="M212" t="s">
        <v>111</v>
      </c>
      <c r="N212" t="s">
        <v>112</v>
      </c>
      <c r="O212" t="s">
        <v>113</v>
      </c>
      <c r="P212" t="s">
        <v>104</v>
      </c>
      <c r="Q212" t="s">
        <v>114</v>
      </c>
      <c r="R212" t="s">
        <v>105</v>
      </c>
    </row>
    <row r="213" spans="1:18" s="4" customFormat="1" x14ac:dyDescent="0.25">
      <c r="A213" t="s">
        <v>15</v>
      </c>
      <c r="B213" t="s">
        <v>69</v>
      </c>
      <c r="C213" t="s">
        <v>70</v>
      </c>
      <c r="D213" t="s">
        <v>71</v>
      </c>
      <c r="E213" t="s">
        <v>71</v>
      </c>
      <c r="F213" t="s">
        <v>71</v>
      </c>
      <c r="G213" t="s">
        <v>115</v>
      </c>
      <c r="H213" t="s">
        <v>116</v>
      </c>
      <c r="I213" t="s">
        <v>74</v>
      </c>
      <c r="J213" t="s">
        <v>102</v>
      </c>
      <c r="K213" t="s">
        <v>71</v>
      </c>
      <c r="L213" t="s">
        <v>117</v>
      </c>
      <c r="M213" t="s">
        <v>118</v>
      </c>
      <c r="N213" t="s">
        <v>119</v>
      </c>
      <c r="O213" t="s">
        <v>120</v>
      </c>
      <c r="P213" t="s">
        <v>121</v>
      </c>
      <c r="Q213" t="s">
        <v>122</v>
      </c>
      <c r="R213" t="s">
        <v>123</v>
      </c>
    </row>
    <row r="214" spans="1:18" s="4" customFormat="1" x14ac:dyDescent="0.25">
      <c r="A214" t="s">
        <v>15</v>
      </c>
      <c r="B214" t="s">
        <v>69</v>
      </c>
      <c r="C214" t="s">
        <v>470</v>
      </c>
      <c r="D214" t="s">
        <v>71</v>
      </c>
      <c r="E214" t="s">
        <v>71</v>
      </c>
      <c r="F214" t="s">
        <v>71</v>
      </c>
      <c r="G214" t="s">
        <v>495</v>
      </c>
      <c r="H214" t="s">
        <v>496</v>
      </c>
      <c r="I214" t="s">
        <v>84</v>
      </c>
      <c r="J214" t="s">
        <v>216</v>
      </c>
      <c r="K214" t="s">
        <v>497</v>
      </c>
      <c r="L214" t="s">
        <v>498</v>
      </c>
      <c r="M214" t="s">
        <v>499</v>
      </c>
      <c r="N214" t="s">
        <v>500</v>
      </c>
      <c r="O214" t="s">
        <v>501</v>
      </c>
      <c r="P214" t="s">
        <v>502</v>
      </c>
      <c r="Q214" t="s">
        <v>503</v>
      </c>
      <c r="R214" t="s">
        <v>504</v>
      </c>
    </row>
    <row r="215" spans="1:18" s="4" customFormat="1" x14ac:dyDescent="0.25">
      <c r="A215" t="s">
        <v>15</v>
      </c>
      <c r="B215" t="s">
        <v>69</v>
      </c>
      <c r="C215" t="s">
        <v>734</v>
      </c>
      <c r="D215" t="s">
        <v>71</v>
      </c>
      <c r="E215" t="s">
        <v>71</v>
      </c>
      <c r="F215" t="s">
        <v>71</v>
      </c>
      <c r="G215" t="s">
        <v>863</v>
      </c>
      <c r="H215" t="s">
        <v>864</v>
      </c>
      <c r="I215" t="s">
        <v>84</v>
      </c>
      <c r="J215" t="s">
        <v>865</v>
      </c>
      <c r="K215" t="s">
        <v>866</v>
      </c>
      <c r="L215" t="s">
        <v>867</v>
      </c>
      <c r="M215" t="s">
        <v>868</v>
      </c>
      <c r="N215" t="s">
        <v>451</v>
      </c>
      <c r="O215" t="s">
        <v>869</v>
      </c>
      <c r="P215" t="s">
        <v>870</v>
      </c>
      <c r="Q215" t="s">
        <v>871</v>
      </c>
      <c r="R215" t="s">
        <v>872</v>
      </c>
    </row>
    <row r="216" spans="1:18" s="4" customFormat="1" x14ac:dyDescent="0.25">
      <c r="A216" t="s">
        <v>15</v>
      </c>
      <c r="B216" t="s">
        <v>69</v>
      </c>
      <c r="C216" t="s">
        <v>734</v>
      </c>
      <c r="D216" t="s">
        <v>71</v>
      </c>
      <c r="E216" t="s">
        <v>71</v>
      </c>
      <c r="F216" t="s">
        <v>71</v>
      </c>
      <c r="G216" t="s">
        <v>873</v>
      </c>
      <c r="H216" t="s">
        <v>874</v>
      </c>
      <c r="I216" t="s">
        <v>74</v>
      </c>
      <c r="J216" t="s">
        <v>102</v>
      </c>
      <c r="K216" t="s">
        <v>475</v>
      </c>
      <c r="L216" t="s">
        <v>317</v>
      </c>
      <c r="M216" t="s">
        <v>348</v>
      </c>
      <c r="N216" t="s">
        <v>104</v>
      </c>
      <c r="O216" t="s">
        <v>298</v>
      </c>
      <c r="P216" t="s">
        <v>81</v>
      </c>
      <c r="Q216" t="s">
        <v>875</v>
      </c>
      <c r="R216" t="s">
        <v>876</v>
      </c>
    </row>
    <row r="217" spans="1:18" s="4" customFormat="1" x14ac:dyDescent="0.25">
      <c r="A217" t="s">
        <v>15</v>
      </c>
      <c r="B217" t="s">
        <v>69</v>
      </c>
      <c r="C217" t="s">
        <v>734</v>
      </c>
      <c r="D217" t="s">
        <v>71</v>
      </c>
      <c r="E217" t="s">
        <v>71</v>
      </c>
      <c r="F217" t="s">
        <v>71</v>
      </c>
      <c r="G217" t="s">
        <v>877</v>
      </c>
      <c r="H217" t="s">
        <v>878</v>
      </c>
      <c r="I217" t="s">
        <v>84</v>
      </c>
      <c r="J217" t="s">
        <v>216</v>
      </c>
      <c r="K217" t="s">
        <v>879</v>
      </c>
      <c r="L217" t="s">
        <v>880</v>
      </c>
      <c r="M217" t="s">
        <v>881</v>
      </c>
      <c r="N217" t="s">
        <v>882</v>
      </c>
      <c r="O217" t="s">
        <v>823</v>
      </c>
      <c r="P217" t="s">
        <v>883</v>
      </c>
      <c r="Q217" t="s">
        <v>837</v>
      </c>
      <c r="R217" t="s">
        <v>753</v>
      </c>
    </row>
    <row r="218" spans="1:18" s="4" customFormat="1" x14ac:dyDescent="0.25">
      <c r="A218" t="s">
        <v>15</v>
      </c>
      <c r="B218" t="s">
        <v>129</v>
      </c>
      <c r="C218" t="s">
        <v>130</v>
      </c>
      <c r="D218" t="s">
        <v>71</v>
      </c>
      <c r="E218" t="s">
        <v>71</v>
      </c>
      <c r="F218" t="s">
        <v>71</v>
      </c>
      <c r="G218" t="s">
        <v>172</v>
      </c>
      <c r="H218" t="s">
        <v>157</v>
      </c>
      <c r="I218" t="s">
        <v>141</v>
      </c>
      <c r="J218" t="s">
        <v>173</v>
      </c>
      <c r="K218" t="s">
        <v>71</v>
      </c>
      <c r="L218" t="s">
        <v>71</v>
      </c>
      <c r="M218" t="s">
        <v>71</v>
      </c>
      <c r="N218" t="s">
        <v>174</v>
      </c>
      <c r="O218" t="s">
        <v>174</v>
      </c>
      <c r="P218" t="s">
        <v>174</v>
      </c>
      <c r="Q218" t="s">
        <v>174</v>
      </c>
      <c r="R218" t="s">
        <v>174</v>
      </c>
    </row>
    <row r="219" spans="1:18" s="4" customFormat="1" x14ac:dyDescent="0.25">
      <c r="A219" t="s">
        <v>15</v>
      </c>
      <c r="B219" t="s">
        <v>1047</v>
      </c>
      <c r="C219"/>
      <c r="D219" t="s">
        <v>71</v>
      </c>
      <c r="E219" t="s">
        <v>71</v>
      </c>
      <c r="F219" t="s">
        <v>71</v>
      </c>
      <c r="G219" t="s">
        <v>1565</v>
      </c>
      <c r="H219" t="s">
        <v>1566</v>
      </c>
      <c r="I219" t="s">
        <v>215</v>
      </c>
      <c r="J219" t="s">
        <v>1567</v>
      </c>
      <c r="K219" t="s">
        <v>1568</v>
      </c>
      <c r="L219" t="s">
        <v>1569</v>
      </c>
      <c r="M219" t="s">
        <v>1570</v>
      </c>
      <c r="N219" t="s">
        <v>1571</v>
      </c>
      <c r="O219" t="s">
        <v>1572</v>
      </c>
      <c r="P219" t="s">
        <v>1573</v>
      </c>
      <c r="Q219" t="s">
        <v>1390</v>
      </c>
      <c r="R219" t="s">
        <v>1574</v>
      </c>
    </row>
    <row r="220" spans="1:18" s="4" customFormat="1" x14ac:dyDescent="0.25">
      <c r="A220" t="s">
        <v>15</v>
      </c>
      <c r="B220" t="s">
        <v>1047</v>
      </c>
      <c r="C220"/>
      <c r="D220" t="s">
        <v>71</v>
      </c>
      <c r="E220" t="s">
        <v>71</v>
      </c>
      <c r="F220" t="s">
        <v>71</v>
      </c>
      <c r="G220" t="s">
        <v>1575</v>
      </c>
      <c r="H220" t="s">
        <v>1576</v>
      </c>
      <c r="I220" t="s">
        <v>215</v>
      </c>
      <c r="J220" t="s">
        <v>216</v>
      </c>
      <c r="K220" t="s">
        <v>1577</v>
      </c>
      <c r="L220" t="s">
        <v>1578</v>
      </c>
      <c r="M220" t="s">
        <v>1579</v>
      </c>
      <c r="N220" t="s">
        <v>1580</v>
      </c>
      <c r="O220" t="s">
        <v>1581</v>
      </c>
      <c r="P220" t="s">
        <v>1582</v>
      </c>
      <c r="Q220" t="s">
        <v>1583</v>
      </c>
      <c r="R220" t="s">
        <v>1584</v>
      </c>
    </row>
    <row r="221" spans="1:18" s="4" customFormat="1" x14ac:dyDescent="0.25">
      <c r="A221" t="s">
        <v>15</v>
      </c>
      <c r="B221" t="s">
        <v>1047</v>
      </c>
      <c r="C221"/>
      <c r="D221" t="s">
        <v>71</v>
      </c>
      <c r="E221" t="s">
        <v>71</v>
      </c>
      <c r="F221" t="s">
        <v>71</v>
      </c>
      <c r="G221" t="s">
        <v>1585</v>
      </c>
      <c r="H221" t="s">
        <v>1586</v>
      </c>
      <c r="I221" t="s">
        <v>74</v>
      </c>
      <c r="J221" t="s">
        <v>102</v>
      </c>
      <c r="K221" t="s">
        <v>123</v>
      </c>
      <c r="L221" t="s">
        <v>123</v>
      </c>
      <c r="M221" t="s">
        <v>123</v>
      </c>
      <c r="N221" t="s">
        <v>123</v>
      </c>
      <c r="O221" t="s">
        <v>123</v>
      </c>
      <c r="P221" t="s">
        <v>123</v>
      </c>
      <c r="Q221" t="s">
        <v>123</v>
      </c>
      <c r="R221" t="s">
        <v>123</v>
      </c>
    </row>
    <row r="222" spans="1:18" s="4" customFormat="1" x14ac:dyDescent="0.25">
      <c r="A222" t="s">
        <v>15</v>
      </c>
      <c r="B222" t="s">
        <v>1047</v>
      </c>
      <c r="C222"/>
      <c r="D222" t="s">
        <v>71</v>
      </c>
      <c r="E222" t="s">
        <v>71</v>
      </c>
      <c r="F222" t="s">
        <v>71</v>
      </c>
      <c r="G222" t="s">
        <v>1587</v>
      </c>
      <c r="H222" t="s">
        <v>1588</v>
      </c>
      <c r="I222" t="s">
        <v>74</v>
      </c>
      <c r="J222" t="s">
        <v>102</v>
      </c>
      <c r="K222" t="s">
        <v>1589</v>
      </c>
      <c r="L222" t="s">
        <v>1590</v>
      </c>
      <c r="M222" t="s">
        <v>123</v>
      </c>
      <c r="N222" t="s">
        <v>123</v>
      </c>
      <c r="O222" t="s">
        <v>123</v>
      </c>
      <c r="P222" t="s">
        <v>123</v>
      </c>
      <c r="Q222" t="s">
        <v>123</v>
      </c>
      <c r="R222" t="s">
        <v>123</v>
      </c>
    </row>
    <row r="223" spans="1:18" s="4" customFormat="1" x14ac:dyDescent="0.25">
      <c r="A223" t="s">
        <v>15</v>
      </c>
      <c r="B223" t="s">
        <v>1047</v>
      </c>
      <c r="C223"/>
      <c r="D223" t="s">
        <v>71</v>
      </c>
      <c r="E223" t="s">
        <v>71</v>
      </c>
      <c r="F223" t="s">
        <v>71</v>
      </c>
      <c r="G223" t="s">
        <v>1591</v>
      </c>
      <c r="H223" t="s">
        <v>1592</v>
      </c>
      <c r="I223" t="s">
        <v>74</v>
      </c>
      <c r="J223" t="s">
        <v>102</v>
      </c>
      <c r="K223" t="s">
        <v>123</v>
      </c>
      <c r="L223" t="s">
        <v>123</v>
      </c>
      <c r="M223" t="s">
        <v>123</v>
      </c>
      <c r="N223" t="s">
        <v>123</v>
      </c>
      <c r="O223" t="s">
        <v>123</v>
      </c>
      <c r="P223" t="s">
        <v>123</v>
      </c>
      <c r="Q223" t="s">
        <v>123</v>
      </c>
      <c r="R223" t="s">
        <v>123</v>
      </c>
    </row>
    <row r="224" spans="1:18" s="4" customFormat="1" x14ac:dyDescent="0.25">
      <c r="A224" t="s">
        <v>15</v>
      </c>
      <c r="B224" t="s">
        <v>1047</v>
      </c>
      <c r="C224"/>
      <c r="D224" t="s">
        <v>71</v>
      </c>
      <c r="E224" t="s">
        <v>71</v>
      </c>
      <c r="F224" t="s">
        <v>71</v>
      </c>
      <c r="G224" t="s">
        <v>1593</v>
      </c>
      <c r="H224" t="s">
        <v>1594</v>
      </c>
      <c r="I224" t="s">
        <v>215</v>
      </c>
      <c r="J224" t="s">
        <v>216</v>
      </c>
      <c r="K224" t="s">
        <v>137</v>
      </c>
      <c r="L224" t="s">
        <v>137</v>
      </c>
      <c r="M224" t="s">
        <v>137</v>
      </c>
      <c r="N224" t="s">
        <v>137</v>
      </c>
      <c r="O224" t="s">
        <v>137</v>
      </c>
      <c r="P224" t="s">
        <v>137</v>
      </c>
      <c r="Q224" t="s">
        <v>137</v>
      </c>
      <c r="R224" t="s">
        <v>137</v>
      </c>
    </row>
    <row r="225" spans="1:18" s="4" customFormat="1" x14ac:dyDescent="0.25">
      <c r="A225" t="s">
        <v>15</v>
      </c>
      <c r="B225" t="s">
        <v>1047</v>
      </c>
      <c r="C225"/>
      <c r="D225" t="s">
        <v>71</v>
      </c>
      <c r="E225" t="s">
        <v>71</v>
      </c>
      <c r="F225" t="s">
        <v>71</v>
      </c>
      <c r="G225" t="s">
        <v>1595</v>
      </c>
      <c r="H225" t="s">
        <v>1596</v>
      </c>
      <c r="I225" t="s">
        <v>215</v>
      </c>
      <c r="J225" t="s">
        <v>216</v>
      </c>
      <c r="K225" t="s">
        <v>71</v>
      </c>
      <c r="L225" t="s">
        <v>71</v>
      </c>
      <c r="M225" t="s">
        <v>137</v>
      </c>
      <c r="N225" t="s">
        <v>225</v>
      </c>
      <c r="O225" t="s">
        <v>227</v>
      </c>
      <c r="P225" t="s">
        <v>314</v>
      </c>
      <c r="Q225" t="s">
        <v>78</v>
      </c>
      <c r="R225" t="s">
        <v>123</v>
      </c>
    </row>
    <row r="226" spans="1:18" s="4" customFormat="1" x14ac:dyDescent="0.25">
      <c r="A226" t="s">
        <v>15</v>
      </c>
      <c r="B226" t="s">
        <v>1047</v>
      </c>
      <c r="C226"/>
      <c r="D226" t="s">
        <v>71</v>
      </c>
      <c r="E226" t="s">
        <v>71</v>
      </c>
      <c r="F226" t="s">
        <v>71</v>
      </c>
      <c r="G226" t="s">
        <v>1597</v>
      </c>
      <c r="H226" t="s">
        <v>1598</v>
      </c>
      <c r="I226" t="s">
        <v>215</v>
      </c>
      <c r="J226" t="s">
        <v>216</v>
      </c>
      <c r="K226" t="s">
        <v>1599</v>
      </c>
      <c r="L226" t="s">
        <v>1600</v>
      </c>
      <c r="M226" t="s">
        <v>1601</v>
      </c>
      <c r="N226" t="s">
        <v>1602</v>
      </c>
      <c r="O226" t="s">
        <v>1603</v>
      </c>
      <c r="P226" t="s">
        <v>1604</v>
      </c>
      <c r="Q226" t="s">
        <v>1605</v>
      </c>
      <c r="R226" t="s">
        <v>1606</v>
      </c>
    </row>
    <row r="227" spans="1:18" s="4" customFormat="1" x14ac:dyDescent="0.25">
      <c r="A227" t="s">
        <v>15</v>
      </c>
      <c r="B227" t="s">
        <v>1047</v>
      </c>
      <c r="C227"/>
      <c r="D227" t="s">
        <v>71</v>
      </c>
      <c r="E227" t="s">
        <v>71</v>
      </c>
      <c r="F227" t="s">
        <v>71</v>
      </c>
      <c r="G227" t="s">
        <v>1607</v>
      </c>
      <c r="H227" t="s">
        <v>1608</v>
      </c>
      <c r="I227" t="s">
        <v>74</v>
      </c>
      <c r="J227" t="s">
        <v>102</v>
      </c>
      <c r="K227" t="s">
        <v>1178</v>
      </c>
      <c r="L227" t="s">
        <v>1178</v>
      </c>
      <c r="M227" t="s">
        <v>1609</v>
      </c>
      <c r="N227" t="s">
        <v>974</v>
      </c>
      <c r="O227" t="s">
        <v>974</v>
      </c>
      <c r="P227" t="s">
        <v>974</v>
      </c>
      <c r="Q227" t="s">
        <v>974</v>
      </c>
      <c r="R227" t="s">
        <v>974</v>
      </c>
    </row>
    <row r="228" spans="1:18" s="4" customFormat="1" x14ac:dyDescent="0.25">
      <c r="A228" s="2" t="s">
        <v>15</v>
      </c>
      <c r="B228" s="2" t="s">
        <v>1047</v>
      </c>
      <c r="C228" s="2"/>
      <c r="D228" s="2" t="s">
        <v>71</v>
      </c>
      <c r="E228" s="2" t="s">
        <v>71</v>
      </c>
      <c r="F228" s="2" t="s">
        <v>71</v>
      </c>
      <c r="G228" s="2" t="s">
        <v>1610</v>
      </c>
      <c r="H228" s="2" t="s">
        <v>1611</v>
      </c>
      <c r="I228" s="2" t="s">
        <v>74</v>
      </c>
      <c r="J228" s="2" t="s">
        <v>102</v>
      </c>
      <c r="K228" s="2" t="s">
        <v>1612</v>
      </c>
      <c r="L228" s="2" t="s">
        <v>1613</v>
      </c>
      <c r="M228" s="2" t="s">
        <v>1614</v>
      </c>
      <c r="N228" s="2" t="s">
        <v>974</v>
      </c>
      <c r="O228" s="2" t="s">
        <v>974</v>
      </c>
      <c r="P228" s="2" t="s">
        <v>974</v>
      </c>
      <c r="Q228" s="2" t="s">
        <v>974</v>
      </c>
      <c r="R228" s="2" t="s">
        <v>974</v>
      </c>
    </row>
    <row r="229" spans="1:18" s="4" customFormat="1" x14ac:dyDescent="0.25">
      <c r="A229" t="s">
        <v>15</v>
      </c>
      <c r="B229" t="s">
        <v>1047</v>
      </c>
      <c r="C229"/>
      <c r="D229" t="s">
        <v>71</v>
      </c>
      <c r="E229" t="s">
        <v>71</v>
      </c>
      <c r="F229" t="s">
        <v>71</v>
      </c>
      <c r="G229" t="s">
        <v>1615</v>
      </c>
      <c r="H229" t="s">
        <v>1616</v>
      </c>
      <c r="I229" t="s">
        <v>74</v>
      </c>
      <c r="J229" t="s">
        <v>102</v>
      </c>
      <c r="K229" t="s">
        <v>973</v>
      </c>
      <c r="L229" t="s">
        <v>1474</v>
      </c>
      <c r="M229" t="s">
        <v>1474</v>
      </c>
      <c r="N229" t="s">
        <v>1474</v>
      </c>
      <c r="O229" t="s">
        <v>1474</v>
      </c>
      <c r="P229" t="s">
        <v>973</v>
      </c>
      <c r="Q229" t="s">
        <v>973</v>
      </c>
      <c r="R229" t="s">
        <v>876</v>
      </c>
    </row>
    <row r="230" spans="1:18" s="4" customFormat="1" x14ac:dyDescent="0.25">
      <c r="A230" t="s">
        <v>15</v>
      </c>
      <c r="B230" t="s">
        <v>1047</v>
      </c>
      <c r="C230"/>
      <c r="D230" t="s">
        <v>71</v>
      </c>
      <c r="E230" t="s">
        <v>71</v>
      </c>
      <c r="F230" t="s">
        <v>71</v>
      </c>
      <c r="G230" t="s">
        <v>1617</v>
      </c>
      <c r="H230" t="s">
        <v>1618</v>
      </c>
      <c r="I230" t="s">
        <v>74</v>
      </c>
      <c r="J230" t="s">
        <v>102</v>
      </c>
      <c r="K230" t="s">
        <v>1619</v>
      </c>
      <c r="L230" t="s">
        <v>843</v>
      </c>
      <c r="M230" t="s">
        <v>77</v>
      </c>
      <c r="N230" t="s">
        <v>123</v>
      </c>
      <c r="O230" t="s">
        <v>123</v>
      </c>
      <c r="P230" t="s">
        <v>123</v>
      </c>
      <c r="Q230" t="s">
        <v>123</v>
      </c>
      <c r="R230" t="s">
        <v>123</v>
      </c>
    </row>
    <row r="231" spans="1:18" s="4" customFormat="1" x14ac:dyDescent="0.25">
      <c r="A231" t="s">
        <v>15</v>
      </c>
      <c r="B231" t="s">
        <v>1047</v>
      </c>
      <c r="C231"/>
      <c r="D231" t="s">
        <v>71</v>
      </c>
      <c r="E231" t="s">
        <v>71</v>
      </c>
      <c r="F231" t="s">
        <v>71</v>
      </c>
      <c r="G231" t="s">
        <v>1620</v>
      </c>
      <c r="H231" t="s">
        <v>1621</v>
      </c>
      <c r="I231" t="s">
        <v>74</v>
      </c>
      <c r="J231" t="s">
        <v>102</v>
      </c>
      <c r="K231" t="s">
        <v>1622</v>
      </c>
      <c r="L231" t="s">
        <v>532</v>
      </c>
      <c r="M231" t="s">
        <v>1135</v>
      </c>
      <c r="N231" t="s">
        <v>1623</v>
      </c>
      <c r="O231" t="s">
        <v>1624</v>
      </c>
      <c r="P231" t="s">
        <v>862</v>
      </c>
      <c r="Q231" t="s">
        <v>790</v>
      </c>
      <c r="R231" t="s">
        <v>861</v>
      </c>
    </row>
    <row r="232" spans="1:18" s="4" customFormat="1" x14ac:dyDescent="0.25">
      <c r="A232" t="s">
        <v>16</v>
      </c>
      <c r="B232" t="s">
        <v>232</v>
      </c>
      <c r="C232" t="s">
        <v>233</v>
      </c>
      <c r="D232" t="s">
        <v>71</v>
      </c>
      <c r="E232" t="s">
        <v>71</v>
      </c>
      <c r="F232" t="s">
        <v>71</v>
      </c>
      <c r="G232" t="s">
        <v>295</v>
      </c>
      <c r="H232" t="s">
        <v>296</v>
      </c>
      <c r="I232" t="s">
        <v>84</v>
      </c>
      <c r="J232" t="s">
        <v>297</v>
      </c>
      <c r="K232" t="s">
        <v>71</v>
      </c>
      <c r="L232" t="s">
        <v>71</v>
      </c>
      <c r="M232" t="s">
        <v>276</v>
      </c>
      <c r="N232" t="s">
        <v>71</v>
      </c>
      <c r="O232" t="s">
        <v>71</v>
      </c>
      <c r="P232" t="s">
        <v>71</v>
      </c>
      <c r="Q232" t="s">
        <v>71</v>
      </c>
      <c r="R232" t="s">
        <v>298</v>
      </c>
    </row>
    <row r="233" spans="1:18" s="4" customFormat="1" x14ac:dyDescent="0.25">
      <c r="A233" t="s">
        <v>16</v>
      </c>
      <c r="B233" t="s">
        <v>232</v>
      </c>
      <c r="C233" t="s">
        <v>233</v>
      </c>
      <c r="D233" t="s">
        <v>71</v>
      </c>
      <c r="E233" t="s">
        <v>71</v>
      </c>
      <c r="F233" t="s">
        <v>71</v>
      </c>
      <c r="G233" t="s">
        <v>299</v>
      </c>
      <c r="H233" t="s">
        <v>300</v>
      </c>
      <c r="I233" t="s">
        <v>84</v>
      </c>
      <c r="J233" t="s">
        <v>301</v>
      </c>
      <c r="K233" t="s">
        <v>71</v>
      </c>
      <c r="L233" t="s">
        <v>71</v>
      </c>
      <c r="M233" t="s">
        <v>302</v>
      </c>
      <c r="N233" t="s">
        <v>71</v>
      </c>
      <c r="O233" t="s">
        <v>71</v>
      </c>
      <c r="P233" t="s">
        <v>71</v>
      </c>
      <c r="Q233" t="s">
        <v>71</v>
      </c>
      <c r="R233" t="s">
        <v>303</v>
      </c>
    </row>
    <row r="234" spans="1:18" s="4" customFormat="1" x14ac:dyDescent="0.25">
      <c r="A234" t="s">
        <v>16</v>
      </c>
      <c r="B234" t="s">
        <v>232</v>
      </c>
      <c r="C234" t="s">
        <v>397</v>
      </c>
      <c r="D234" t="s">
        <v>71</v>
      </c>
      <c r="E234" t="s">
        <v>71</v>
      </c>
      <c r="F234" t="s">
        <v>71</v>
      </c>
      <c r="G234" t="s">
        <v>412</v>
      </c>
      <c r="H234" t="s">
        <v>413</v>
      </c>
      <c r="I234" t="s">
        <v>84</v>
      </c>
      <c r="J234" t="s">
        <v>414</v>
      </c>
      <c r="K234" t="s">
        <v>71</v>
      </c>
      <c r="L234" t="s">
        <v>71</v>
      </c>
      <c r="M234" t="s">
        <v>137</v>
      </c>
      <c r="N234" t="s">
        <v>137</v>
      </c>
      <c r="O234" t="s">
        <v>277</v>
      </c>
      <c r="P234" t="s">
        <v>277</v>
      </c>
      <c r="Q234" t="s">
        <v>277</v>
      </c>
      <c r="R234" t="s">
        <v>277</v>
      </c>
    </row>
    <row r="235" spans="1:18" s="4" customFormat="1" x14ac:dyDescent="0.25">
      <c r="A235" t="s">
        <v>16</v>
      </c>
      <c r="B235" t="s">
        <v>232</v>
      </c>
      <c r="C235" t="s">
        <v>505</v>
      </c>
      <c r="D235" t="s">
        <v>71</v>
      </c>
      <c r="E235" t="s">
        <v>71</v>
      </c>
      <c r="F235" t="s">
        <v>71</v>
      </c>
      <c r="G235" t="s">
        <v>511</v>
      </c>
      <c r="H235" t="s">
        <v>512</v>
      </c>
      <c r="I235" t="s">
        <v>74</v>
      </c>
      <c r="J235" t="s">
        <v>513</v>
      </c>
      <c r="K235" t="s">
        <v>71</v>
      </c>
      <c r="L235" t="s">
        <v>71</v>
      </c>
      <c r="M235" t="s">
        <v>71</v>
      </c>
      <c r="N235" t="s">
        <v>71</v>
      </c>
      <c r="O235" t="s">
        <v>71</v>
      </c>
      <c r="P235" t="s">
        <v>71</v>
      </c>
      <c r="Q235" t="s">
        <v>71</v>
      </c>
      <c r="R235" t="s">
        <v>123</v>
      </c>
    </row>
    <row r="236" spans="1:18" s="4" customFormat="1" x14ac:dyDescent="0.25">
      <c r="A236" t="s">
        <v>16</v>
      </c>
      <c r="B236" t="s">
        <v>232</v>
      </c>
      <c r="C236" t="s">
        <v>540</v>
      </c>
      <c r="D236" t="s">
        <v>71</v>
      </c>
      <c r="E236" t="s">
        <v>71</v>
      </c>
      <c r="F236" t="s">
        <v>71</v>
      </c>
      <c r="G236" t="s">
        <v>557</v>
      </c>
      <c r="H236" t="s">
        <v>558</v>
      </c>
      <c r="I236" t="s">
        <v>84</v>
      </c>
      <c r="J236" t="s">
        <v>297</v>
      </c>
      <c r="K236" t="s">
        <v>71</v>
      </c>
      <c r="L236" t="s">
        <v>71</v>
      </c>
      <c r="M236" t="s">
        <v>276</v>
      </c>
      <c r="N236" t="s">
        <v>71</v>
      </c>
      <c r="O236" t="s">
        <v>71</v>
      </c>
      <c r="P236" t="s">
        <v>71</v>
      </c>
      <c r="Q236" t="s">
        <v>71</v>
      </c>
      <c r="R236" t="s">
        <v>559</v>
      </c>
    </row>
    <row r="237" spans="1:18" s="4" customFormat="1" x14ac:dyDescent="0.25">
      <c r="A237" s="4" t="s">
        <v>16</v>
      </c>
      <c r="B237" s="4" t="s">
        <v>190</v>
      </c>
      <c r="C237" s="4" t="s">
        <v>304</v>
      </c>
      <c r="D237" s="4" t="s">
        <v>71</v>
      </c>
      <c r="E237" s="4" t="s">
        <v>71</v>
      </c>
      <c r="F237" s="4" t="s">
        <v>71</v>
      </c>
      <c r="G237" s="4" t="s">
        <v>359</v>
      </c>
      <c r="H237" s="4" t="s">
        <v>360</v>
      </c>
      <c r="I237" s="4" t="s">
        <v>84</v>
      </c>
      <c r="J237" s="4" t="s">
        <v>361</v>
      </c>
      <c r="K237" s="4" t="s">
        <v>71</v>
      </c>
      <c r="L237" s="4" t="s">
        <v>71</v>
      </c>
      <c r="M237" s="4" t="s">
        <v>362</v>
      </c>
      <c r="N237" s="4" t="s">
        <v>363</v>
      </c>
      <c r="O237" s="4" t="s">
        <v>364</v>
      </c>
      <c r="P237" s="4" t="s">
        <v>365</v>
      </c>
      <c r="Q237" s="4" t="s">
        <v>366</v>
      </c>
      <c r="R237" s="4" t="s">
        <v>367</v>
      </c>
    </row>
    <row r="238" spans="1:18" s="4" customFormat="1" x14ac:dyDescent="0.25">
      <c r="A238" t="s">
        <v>16</v>
      </c>
      <c r="B238" t="s">
        <v>190</v>
      </c>
      <c r="C238" t="s">
        <v>452</v>
      </c>
      <c r="D238" t="s">
        <v>71</v>
      </c>
      <c r="E238" t="s">
        <v>71</v>
      </c>
      <c r="F238" t="s">
        <v>71</v>
      </c>
      <c r="G238" t="s">
        <v>460</v>
      </c>
      <c r="H238" t="s">
        <v>458</v>
      </c>
      <c r="I238" t="s">
        <v>255</v>
      </c>
      <c r="J238" t="s">
        <v>265</v>
      </c>
      <c r="K238" t="s">
        <v>461</v>
      </c>
      <c r="L238" t="s">
        <v>462</v>
      </c>
      <c r="M238" t="s">
        <v>463</v>
      </c>
      <c r="N238" t="s">
        <v>71</v>
      </c>
      <c r="O238" t="s">
        <v>71</v>
      </c>
      <c r="P238" t="s">
        <v>71</v>
      </c>
      <c r="Q238" t="s">
        <v>71</v>
      </c>
      <c r="R238" t="s">
        <v>464</v>
      </c>
    </row>
    <row r="239" spans="1:18" s="4" customFormat="1" x14ac:dyDescent="0.25">
      <c r="A239" t="s">
        <v>16</v>
      </c>
      <c r="B239" t="s">
        <v>190</v>
      </c>
      <c r="C239" t="s">
        <v>583</v>
      </c>
      <c r="D239" t="s">
        <v>71</v>
      </c>
      <c r="E239" t="s">
        <v>71</v>
      </c>
      <c r="F239" t="s">
        <v>71</v>
      </c>
      <c r="G239" t="s">
        <v>644</v>
      </c>
      <c r="H239" t="s">
        <v>645</v>
      </c>
      <c r="I239" t="s">
        <v>84</v>
      </c>
      <c r="J239" t="s">
        <v>216</v>
      </c>
      <c r="K239" t="s">
        <v>646</v>
      </c>
      <c r="L239" t="s">
        <v>647</v>
      </c>
      <c r="M239" t="s">
        <v>648</v>
      </c>
      <c r="N239" t="s">
        <v>648</v>
      </c>
      <c r="O239" t="s">
        <v>649</v>
      </c>
      <c r="P239" t="s">
        <v>649</v>
      </c>
      <c r="Q239" t="s">
        <v>649</v>
      </c>
      <c r="R239" t="s">
        <v>650</v>
      </c>
    </row>
    <row r="240" spans="1:18" s="4" customFormat="1" x14ac:dyDescent="0.25">
      <c r="A240" t="s">
        <v>16</v>
      </c>
      <c r="B240" t="s">
        <v>69</v>
      </c>
      <c r="C240" t="s">
        <v>734</v>
      </c>
      <c r="D240" t="s">
        <v>71</v>
      </c>
      <c r="E240" t="s">
        <v>71</v>
      </c>
      <c r="F240" t="s">
        <v>71</v>
      </c>
      <c r="G240" t="s">
        <v>884</v>
      </c>
      <c r="H240" t="s">
        <v>885</v>
      </c>
      <c r="I240" t="s">
        <v>74</v>
      </c>
      <c r="J240" t="s">
        <v>886</v>
      </c>
      <c r="K240" t="s">
        <v>71</v>
      </c>
      <c r="L240" t="s">
        <v>887</v>
      </c>
      <c r="M240" t="s">
        <v>888</v>
      </c>
      <c r="N240" t="s">
        <v>889</v>
      </c>
      <c r="O240" t="s">
        <v>890</v>
      </c>
      <c r="P240" t="s">
        <v>891</v>
      </c>
      <c r="Q240" t="s">
        <v>892</v>
      </c>
      <c r="R240" t="s">
        <v>893</v>
      </c>
    </row>
    <row r="241" spans="1:18" s="4" customFormat="1" x14ac:dyDescent="0.25">
      <c r="A241" t="s">
        <v>16</v>
      </c>
      <c r="B241" t="s">
        <v>69</v>
      </c>
      <c r="C241" t="s">
        <v>734</v>
      </c>
      <c r="D241" t="s">
        <v>71</v>
      </c>
      <c r="E241" t="s">
        <v>71</v>
      </c>
      <c r="F241" t="s">
        <v>71</v>
      </c>
      <c r="G241" t="s">
        <v>894</v>
      </c>
      <c r="H241" t="s">
        <v>895</v>
      </c>
      <c r="I241" t="s">
        <v>84</v>
      </c>
      <c r="J241" t="s">
        <v>896</v>
      </c>
      <c r="K241" t="s">
        <v>897</v>
      </c>
      <c r="L241" t="s">
        <v>898</v>
      </c>
      <c r="M241" t="s">
        <v>899</v>
      </c>
      <c r="N241" t="s">
        <v>900</v>
      </c>
      <c r="O241" t="s">
        <v>901</v>
      </c>
      <c r="P241" t="s">
        <v>756</v>
      </c>
      <c r="Q241" t="s">
        <v>902</v>
      </c>
      <c r="R241" t="s">
        <v>903</v>
      </c>
    </row>
    <row r="242" spans="1:18" s="4" customFormat="1" x14ac:dyDescent="0.25">
      <c r="A242" t="s">
        <v>16</v>
      </c>
      <c r="B242" t="s">
        <v>69</v>
      </c>
      <c r="C242" t="s">
        <v>734</v>
      </c>
      <c r="D242" t="s">
        <v>71</v>
      </c>
      <c r="E242" t="s">
        <v>71</v>
      </c>
      <c r="F242" t="s">
        <v>71</v>
      </c>
      <c r="G242" t="s">
        <v>904</v>
      </c>
      <c r="H242" t="s">
        <v>905</v>
      </c>
      <c r="I242" t="s">
        <v>84</v>
      </c>
      <c r="J242" t="s">
        <v>906</v>
      </c>
      <c r="K242" t="s">
        <v>907</v>
      </c>
      <c r="L242" t="s">
        <v>908</v>
      </c>
      <c r="M242" t="s">
        <v>909</v>
      </c>
      <c r="N242" t="s">
        <v>910</v>
      </c>
      <c r="O242" t="s">
        <v>911</v>
      </c>
      <c r="P242" t="s">
        <v>900</v>
      </c>
      <c r="Q242" t="s">
        <v>912</v>
      </c>
      <c r="R242" t="s">
        <v>913</v>
      </c>
    </row>
    <row r="243" spans="1:18" s="4" customFormat="1" x14ac:dyDescent="0.25">
      <c r="A243" t="s">
        <v>16</v>
      </c>
      <c r="B243" t="s">
        <v>129</v>
      </c>
      <c r="C243" t="s">
        <v>130</v>
      </c>
      <c r="D243" t="s">
        <v>71</v>
      </c>
      <c r="E243" t="s">
        <v>71</v>
      </c>
      <c r="F243" t="s">
        <v>71</v>
      </c>
      <c r="G243" t="s">
        <v>175</v>
      </c>
      <c r="H243" t="s">
        <v>148</v>
      </c>
      <c r="I243" t="s">
        <v>141</v>
      </c>
      <c r="J243" t="s">
        <v>149</v>
      </c>
      <c r="K243" t="s">
        <v>71</v>
      </c>
      <c r="L243" t="s">
        <v>71</v>
      </c>
      <c r="M243" t="s">
        <v>71</v>
      </c>
      <c r="N243" t="s">
        <v>176</v>
      </c>
      <c r="O243" t="s">
        <v>176</v>
      </c>
      <c r="P243" t="s">
        <v>176</v>
      </c>
      <c r="Q243" t="s">
        <v>176</v>
      </c>
      <c r="R243" t="s">
        <v>176</v>
      </c>
    </row>
    <row r="244" spans="1:18" s="62" customFormat="1" x14ac:dyDescent="0.25">
      <c r="A244" s="61" t="s">
        <v>16</v>
      </c>
      <c r="B244" s="61" t="s">
        <v>129</v>
      </c>
      <c r="C244" s="61" t="s">
        <v>430</v>
      </c>
      <c r="D244" s="61" t="s">
        <v>71</v>
      </c>
      <c r="E244" s="61" t="s">
        <v>71</v>
      </c>
      <c r="F244" s="61" t="s">
        <v>71</v>
      </c>
      <c r="G244" s="61" t="s">
        <v>1641</v>
      </c>
      <c r="H244" s="61" t="s">
        <v>1642</v>
      </c>
      <c r="I244" s="61" t="s">
        <v>483</v>
      </c>
      <c r="J244" s="61" t="s">
        <v>1643</v>
      </c>
      <c r="K244" s="61" t="s">
        <v>71</v>
      </c>
      <c r="L244" s="61" t="s">
        <v>71</v>
      </c>
      <c r="M244" s="61" t="s">
        <v>71</v>
      </c>
      <c r="N244" s="61" t="s">
        <v>1644</v>
      </c>
      <c r="O244" s="61" t="s">
        <v>1644</v>
      </c>
      <c r="P244" s="61" t="s">
        <v>1644</v>
      </c>
      <c r="Q244" s="61" t="s">
        <v>1645</v>
      </c>
      <c r="R244" s="61" t="s">
        <v>1645</v>
      </c>
    </row>
    <row r="245" spans="1:18" s="62" customFormat="1" x14ac:dyDescent="0.25">
      <c r="A245" s="61" t="s">
        <v>16</v>
      </c>
      <c r="B245" s="61" t="s">
        <v>129</v>
      </c>
      <c r="C245" s="61" t="s">
        <v>430</v>
      </c>
      <c r="D245" s="61" t="s">
        <v>71</v>
      </c>
      <c r="E245" s="61" t="s">
        <v>71</v>
      </c>
      <c r="F245" s="61" t="s">
        <v>71</v>
      </c>
      <c r="G245" s="61" t="s">
        <v>1646</v>
      </c>
      <c r="H245" s="61" t="s">
        <v>1647</v>
      </c>
      <c r="I245" s="61" t="s">
        <v>84</v>
      </c>
      <c r="J245" s="61" t="s">
        <v>1648</v>
      </c>
      <c r="K245" s="61" t="s">
        <v>71</v>
      </c>
      <c r="L245" s="61" t="s">
        <v>71</v>
      </c>
      <c r="M245" s="61" t="s">
        <v>71</v>
      </c>
      <c r="N245" s="61" t="s">
        <v>71</v>
      </c>
      <c r="O245" s="61" t="s">
        <v>71</v>
      </c>
      <c r="P245" s="61" t="s">
        <v>71</v>
      </c>
      <c r="Q245" s="61" t="s">
        <v>71</v>
      </c>
      <c r="R245" s="61" t="s">
        <v>903</v>
      </c>
    </row>
    <row r="246" spans="1:18" s="4" customFormat="1" x14ac:dyDescent="0.25">
      <c r="A246" t="s">
        <v>16</v>
      </c>
      <c r="B246" t="s">
        <v>1047</v>
      </c>
      <c r="C246"/>
      <c r="D246" t="s">
        <v>71</v>
      </c>
      <c r="E246" t="s">
        <v>71</v>
      </c>
      <c r="F246" t="s">
        <v>71</v>
      </c>
      <c r="G246" t="s">
        <v>1625</v>
      </c>
      <c r="H246" t="s">
        <v>1626</v>
      </c>
      <c r="I246" t="s">
        <v>74</v>
      </c>
      <c r="J246" t="s">
        <v>1627</v>
      </c>
      <c r="K246" t="s">
        <v>71</v>
      </c>
      <c r="L246" t="s">
        <v>1628</v>
      </c>
      <c r="M246" t="s">
        <v>1629</v>
      </c>
      <c r="N246" t="s">
        <v>1629</v>
      </c>
      <c r="O246" t="s">
        <v>1630</v>
      </c>
      <c r="P246" t="s">
        <v>1631</v>
      </c>
      <c r="Q246" t="s">
        <v>1631</v>
      </c>
      <c r="R246" t="s">
        <v>1631</v>
      </c>
    </row>
    <row r="247" spans="1:18" s="4" customFormat="1" x14ac:dyDescent="0.25">
      <c r="A247" t="s">
        <v>16</v>
      </c>
      <c r="B247" t="s">
        <v>1047</v>
      </c>
      <c r="C247"/>
      <c r="D247" t="s">
        <v>71</v>
      </c>
      <c r="E247" t="s">
        <v>71</v>
      </c>
      <c r="F247" t="s">
        <v>71</v>
      </c>
      <c r="G247" t="s">
        <v>1632</v>
      </c>
      <c r="H247" t="s">
        <v>1633</v>
      </c>
      <c r="I247" t="s">
        <v>164</v>
      </c>
      <c r="J247" t="s">
        <v>1634</v>
      </c>
      <c r="K247" t="s">
        <v>71</v>
      </c>
      <c r="L247" t="s">
        <v>71</v>
      </c>
      <c r="M247" t="s">
        <v>1635</v>
      </c>
      <c r="N247" t="s">
        <v>1636</v>
      </c>
      <c r="O247" t="s">
        <v>1637</v>
      </c>
      <c r="P247" t="s">
        <v>1638</v>
      </c>
      <c r="Q247" t="s">
        <v>1639</v>
      </c>
      <c r="R247" t="s">
        <v>1640</v>
      </c>
    </row>
    <row r="248" spans="1:18" s="4" customFormat="1" x14ac:dyDescent="0.25">
      <c r="A248" t="s">
        <v>16</v>
      </c>
      <c r="B248" t="s">
        <v>1047</v>
      </c>
      <c r="C248"/>
      <c r="D248" t="s">
        <v>71</v>
      </c>
      <c r="E248" t="s">
        <v>71</v>
      </c>
      <c r="F248" t="s">
        <v>71</v>
      </c>
      <c r="G248" t="s">
        <v>1649</v>
      </c>
      <c r="H248" t="s">
        <v>1650</v>
      </c>
      <c r="I248" t="s">
        <v>483</v>
      </c>
      <c r="J248" t="s">
        <v>1651</v>
      </c>
      <c r="K248" t="s">
        <v>71</v>
      </c>
      <c r="L248" t="s">
        <v>71</v>
      </c>
      <c r="M248" t="s">
        <v>71</v>
      </c>
      <c r="N248" t="s">
        <v>1652</v>
      </c>
      <c r="O248" t="s">
        <v>71</v>
      </c>
      <c r="P248" t="s">
        <v>71</v>
      </c>
      <c r="Q248" t="s">
        <v>71</v>
      </c>
      <c r="R248" t="s">
        <v>71</v>
      </c>
    </row>
    <row r="249" spans="1:18" s="4" customFormat="1" x14ac:dyDescent="0.25">
      <c r="A249" t="s">
        <v>16</v>
      </c>
      <c r="B249" t="s">
        <v>1047</v>
      </c>
      <c r="C249"/>
      <c r="D249" t="s">
        <v>71</v>
      </c>
      <c r="E249" t="s">
        <v>71</v>
      </c>
      <c r="F249" t="s">
        <v>71</v>
      </c>
      <c r="G249" t="s">
        <v>1653</v>
      </c>
      <c r="H249" t="s">
        <v>1150</v>
      </c>
      <c r="I249" t="s">
        <v>84</v>
      </c>
      <c r="J249" t="s">
        <v>1654</v>
      </c>
      <c r="K249" t="s">
        <v>1655</v>
      </c>
      <c r="L249" t="s">
        <v>309</v>
      </c>
      <c r="M249" t="s">
        <v>309</v>
      </c>
      <c r="N249" t="s">
        <v>842</v>
      </c>
      <c r="O249" t="s">
        <v>842</v>
      </c>
      <c r="P249" t="s">
        <v>842</v>
      </c>
      <c r="Q249" t="s">
        <v>842</v>
      </c>
      <c r="R249" t="s">
        <v>842</v>
      </c>
    </row>
    <row r="250" spans="1:18" s="4" customFormat="1" x14ac:dyDescent="0.25">
      <c r="A250" t="s">
        <v>16</v>
      </c>
      <c r="B250" t="s">
        <v>1047</v>
      </c>
      <c r="C250"/>
      <c r="D250" t="s">
        <v>71</v>
      </c>
      <c r="E250" t="s">
        <v>71</v>
      </c>
      <c r="F250" t="s">
        <v>71</v>
      </c>
      <c r="G250" t="s">
        <v>1656</v>
      </c>
      <c r="H250" t="s">
        <v>1657</v>
      </c>
      <c r="I250" t="s">
        <v>84</v>
      </c>
      <c r="J250" t="s">
        <v>1658</v>
      </c>
      <c r="K250" t="s">
        <v>71</v>
      </c>
      <c r="L250" t="s">
        <v>71</v>
      </c>
      <c r="M250" t="s">
        <v>1659</v>
      </c>
      <c r="N250" t="s">
        <v>1659</v>
      </c>
      <c r="O250" t="s">
        <v>1659</v>
      </c>
      <c r="P250" t="s">
        <v>1659</v>
      </c>
      <c r="Q250" t="s">
        <v>1659</v>
      </c>
      <c r="R250" t="s">
        <v>1659</v>
      </c>
    </row>
    <row r="251" spans="1:18" s="4" customFormat="1" x14ac:dyDescent="0.25">
      <c r="A251" t="s">
        <v>16</v>
      </c>
      <c r="B251" t="s">
        <v>1047</v>
      </c>
      <c r="C251"/>
      <c r="D251" t="s">
        <v>71</v>
      </c>
      <c r="E251" t="s">
        <v>71</v>
      </c>
      <c r="F251" t="s">
        <v>71</v>
      </c>
      <c r="G251" t="s">
        <v>1660</v>
      </c>
      <c r="H251" t="s">
        <v>1661</v>
      </c>
      <c r="I251" t="s">
        <v>84</v>
      </c>
      <c r="J251" t="s">
        <v>1662</v>
      </c>
      <c r="K251" t="s">
        <v>71</v>
      </c>
      <c r="L251" t="s">
        <v>71</v>
      </c>
      <c r="M251" t="s">
        <v>98</v>
      </c>
      <c r="N251" t="s">
        <v>99</v>
      </c>
      <c r="O251" t="s">
        <v>97</v>
      </c>
      <c r="P251" t="s">
        <v>310</v>
      </c>
      <c r="Q251" t="s">
        <v>310</v>
      </c>
      <c r="R251" t="s">
        <v>310</v>
      </c>
    </row>
    <row r="252" spans="1:18" s="4" customFormat="1" x14ac:dyDescent="0.25">
      <c r="A252" t="s">
        <v>16</v>
      </c>
      <c r="B252" t="s">
        <v>1047</v>
      </c>
      <c r="C252"/>
      <c r="D252" t="s">
        <v>71</v>
      </c>
      <c r="E252" t="s">
        <v>71</v>
      </c>
      <c r="F252" t="s">
        <v>71</v>
      </c>
      <c r="G252" t="s">
        <v>1663</v>
      </c>
      <c r="H252" t="s">
        <v>1664</v>
      </c>
      <c r="I252" t="s">
        <v>84</v>
      </c>
      <c r="J252" t="s">
        <v>1665</v>
      </c>
      <c r="K252" t="s">
        <v>71</v>
      </c>
      <c r="L252" t="s">
        <v>71</v>
      </c>
      <c r="M252" t="s">
        <v>1666</v>
      </c>
      <c r="N252" t="s">
        <v>1667</v>
      </c>
      <c r="O252" t="s">
        <v>1668</v>
      </c>
      <c r="P252" t="s">
        <v>1669</v>
      </c>
      <c r="Q252" t="s">
        <v>1670</v>
      </c>
      <c r="R252" t="s">
        <v>1671</v>
      </c>
    </row>
    <row r="253" spans="1:18" s="4" customFormat="1" x14ac:dyDescent="0.25">
      <c r="A253" t="s">
        <v>16</v>
      </c>
      <c r="B253" t="s">
        <v>1047</v>
      </c>
      <c r="C253"/>
      <c r="D253" t="s">
        <v>71</v>
      </c>
      <c r="E253" t="s">
        <v>71</v>
      </c>
      <c r="F253" t="s">
        <v>71</v>
      </c>
      <c r="G253" t="s">
        <v>1672</v>
      </c>
      <c r="H253" t="s">
        <v>1673</v>
      </c>
      <c r="I253" t="s">
        <v>1249</v>
      </c>
      <c r="J253" t="s">
        <v>1674</v>
      </c>
      <c r="K253" t="s">
        <v>71</v>
      </c>
      <c r="L253" t="s">
        <v>71</v>
      </c>
      <c r="M253" t="s">
        <v>1675</v>
      </c>
      <c r="N253" t="s">
        <v>1676</v>
      </c>
      <c r="O253" t="s">
        <v>1677</v>
      </c>
      <c r="P253" t="s">
        <v>1678</v>
      </c>
      <c r="Q253" t="s">
        <v>1679</v>
      </c>
      <c r="R253" t="s">
        <v>1680</v>
      </c>
    </row>
    <row r="254" spans="1:18" s="4" customFormat="1" x14ac:dyDescent="0.25">
      <c r="A254" t="s">
        <v>16</v>
      </c>
      <c r="B254" t="s">
        <v>1047</v>
      </c>
      <c r="C254"/>
      <c r="D254" t="s">
        <v>71</v>
      </c>
      <c r="E254" t="s">
        <v>71</v>
      </c>
      <c r="F254" t="s">
        <v>71</v>
      </c>
      <c r="G254" t="s">
        <v>1681</v>
      </c>
      <c r="H254" t="s">
        <v>1682</v>
      </c>
      <c r="I254" t="s">
        <v>74</v>
      </c>
      <c r="J254" t="s">
        <v>1683</v>
      </c>
      <c r="K254" t="s">
        <v>71</v>
      </c>
      <c r="L254" t="s">
        <v>71</v>
      </c>
      <c r="M254" t="s">
        <v>71</v>
      </c>
      <c r="N254" t="s">
        <v>71</v>
      </c>
      <c r="O254" t="s">
        <v>71</v>
      </c>
      <c r="P254" t="s">
        <v>71</v>
      </c>
      <c r="Q254" t="s">
        <v>71</v>
      </c>
      <c r="R254" t="s">
        <v>123</v>
      </c>
    </row>
    <row r="255" spans="1:18" s="4" customFormat="1" x14ac:dyDescent="0.25">
      <c r="A255" t="s">
        <v>16</v>
      </c>
      <c r="B255" t="s">
        <v>1047</v>
      </c>
      <c r="C255"/>
      <c r="D255" t="s">
        <v>71</v>
      </c>
      <c r="E255" t="s">
        <v>71</v>
      </c>
      <c r="F255" t="s">
        <v>71</v>
      </c>
      <c r="G255" t="s">
        <v>1684</v>
      </c>
      <c r="H255" t="s">
        <v>1685</v>
      </c>
      <c r="I255" t="s">
        <v>74</v>
      </c>
      <c r="J255" t="s">
        <v>1686</v>
      </c>
      <c r="K255" t="s">
        <v>71</v>
      </c>
      <c r="L255" t="s">
        <v>71</v>
      </c>
      <c r="M255" t="s">
        <v>1687</v>
      </c>
      <c r="N255" t="s">
        <v>1687</v>
      </c>
      <c r="O255" t="s">
        <v>1609</v>
      </c>
      <c r="P255" t="s">
        <v>1688</v>
      </c>
      <c r="Q255" t="s">
        <v>1689</v>
      </c>
      <c r="R255" t="s">
        <v>1690</v>
      </c>
    </row>
    <row r="256" spans="1:18" s="4" customFormat="1" x14ac:dyDescent="0.25">
      <c r="A256" t="s">
        <v>16</v>
      </c>
      <c r="B256" t="s">
        <v>1047</v>
      </c>
      <c r="C256"/>
      <c r="D256" t="s">
        <v>71</v>
      </c>
      <c r="E256" t="s">
        <v>71</v>
      </c>
      <c r="F256" t="s">
        <v>71</v>
      </c>
      <c r="G256" t="s">
        <v>1691</v>
      </c>
      <c r="H256" t="s">
        <v>1692</v>
      </c>
      <c r="I256" t="s">
        <v>164</v>
      </c>
      <c r="J256" t="s">
        <v>1693</v>
      </c>
      <c r="K256" t="s">
        <v>1694</v>
      </c>
      <c r="L256" t="s">
        <v>123</v>
      </c>
      <c r="M256" t="s">
        <v>123</v>
      </c>
      <c r="N256" t="s">
        <v>123</v>
      </c>
      <c r="O256" t="s">
        <v>123</v>
      </c>
      <c r="P256" t="s">
        <v>123</v>
      </c>
      <c r="Q256" t="s">
        <v>123</v>
      </c>
      <c r="R256" t="s">
        <v>123</v>
      </c>
    </row>
    <row r="257" spans="1:18" s="4" customFormat="1" x14ac:dyDescent="0.25">
      <c r="A257" t="s">
        <v>16</v>
      </c>
      <c r="B257" t="s">
        <v>1047</v>
      </c>
      <c r="C257"/>
      <c r="D257" t="s">
        <v>71</v>
      </c>
      <c r="E257" t="s">
        <v>71</v>
      </c>
      <c r="F257" t="s">
        <v>71</v>
      </c>
      <c r="G257" t="s">
        <v>1695</v>
      </c>
      <c r="H257" t="s">
        <v>1696</v>
      </c>
      <c r="I257" t="s">
        <v>84</v>
      </c>
      <c r="J257" t="s">
        <v>1033</v>
      </c>
      <c r="K257" t="s">
        <v>71</v>
      </c>
      <c r="L257" t="s">
        <v>71</v>
      </c>
      <c r="M257" t="s">
        <v>137</v>
      </c>
      <c r="N257" t="s">
        <v>71</v>
      </c>
      <c r="O257" t="s">
        <v>71</v>
      </c>
      <c r="P257" t="s">
        <v>71</v>
      </c>
      <c r="Q257" t="s">
        <v>71</v>
      </c>
      <c r="R257" t="s">
        <v>605</v>
      </c>
    </row>
    <row r="258" spans="1:18" s="4" customFormat="1" x14ac:dyDescent="0.25">
      <c r="A258" t="s">
        <v>16</v>
      </c>
      <c r="B258" t="s">
        <v>1047</v>
      </c>
      <c r="C258"/>
      <c r="D258" t="s">
        <v>71</v>
      </c>
      <c r="E258" t="s">
        <v>71</v>
      </c>
      <c r="F258" t="s">
        <v>71</v>
      </c>
      <c r="G258" t="s">
        <v>1697</v>
      </c>
      <c r="H258" t="s">
        <v>1698</v>
      </c>
      <c r="I258" t="s">
        <v>74</v>
      </c>
      <c r="J258" t="s">
        <v>1699</v>
      </c>
      <c r="K258" t="s">
        <v>71</v>
      </c>
      <c r="L258" t="s">
        <v>71</v>
      </c>
      <c r="M258" t="s">
        <v>123</v>
      </c>
      <c r="N258" t="s">
        <v>71</v>
      </c>
      <c r="O258" t="s">
        <v>71</v>
      </c>
      <c r="P258" t="s">
        <v>71</v>
      </c>
      <c r="Q258" t="s">
        <v>71</v>
      </c>
      <c r="R258" t="s">
        <v>123</v>
      </c>
    </row>
    <row r="259" spans="1:18" s="4" customFormat="1" x14ac:dyDescent="0.25">
      <c r="A259" s="4" t="s">
        <v>16</v>
      </c>
      <c r="B259" s="4" t="s">
        <v>1047</v>
      </c>
      <c r="D259" s="4" t="s">
        <v>71</v>
      </c>
      <c r="E259" s="4" t="s">
        <v>71</v>
      </c>
      <c r="F259" s="4" t="s">
        <v>71</v>
      </c>
      <c r="G259" s="4" t="s">
        <v>1700</v>
      </c>
      <c r="H259" s="4" t="s">
        <v>1701</v>
      </c>
      <c r="I259" s="4" t="s">
        <v>483</v>
      </c>
      <c r="J259" s="4" t="s">
        <v>1702</v>
      </c>
      <c r="K259" s="4" t="s">
        <v>71</v>
      </c>
      <c r="L259" s="4" t="s">
        <v>71</v>
      </c>
      <c r="M259" s="4" t="s">
        <v>71</v>
      </c>
      <c r="N259" s="4" t="s">
        <v>1702</v>
      </c>
      <c r="O259" s="4" t="s">
        <v>1702</v>
      </c>
      <c r="P259" s="4" t="s">
        <v>1702</v>
      </c>
      <c r="Q259" s="4" t="s">
        <v>1702</v>
      </c>
      <c r="R259" s="4" t="s">
        <v>1702</v>
      </c>
    </row>
    <row r="260" spans="1:18" s="4" customFormat="1" x14ac:dyDescent="0.25">
      <c r="A260" t="s">
        <v>16</v>
      </c>
      <c r="B260" t="s">
        <v>1047</v>
      </c>
      <c r="C260"/>
      <c r="D260" t="s">
        <v>71</v>
      </c>
      <c r="E260" t="s">
        <v>71</v>
      </c>
      <c r="F260" t="s">
        <v>71</v>
      </c>
      <c r="G260" t="s">
        <v>1703</v>
      </c>
      <c r="H260" t="s">
        <v>1704</v>
      </c>
      <c r="I260" t="s">
        <v>74</v>
      </c>
      <c r="J260" t="s">
        <v>1705</v>
      </c>
      <c r="K260" t="s">
        <v>1706</v>
      </c>
      <c r="L260" t="s">
        <v>1707</v>
      </c>
      <c r="M260" t="s">
        <v>1708</v>
      </c>
      <c r="N260" t="s">
        <v>1709</v>
      </c>
      <c r="O260" t="s">
        <v>1709</v>
      </c>
      <c r="P260" t="s">
        <v>1710</v>
      </c>
      <c r="Q260" t="s">
        <v>1710</v>
      </c>
      <c r="R260" t="s">
        <v>1711</v>
      </c>
    </row>
    <row r="261" spans="1:18" s="4" customFormat="1" x14ac:dyDescent="0.25">
      <c r="A261" t="s">
        <v>16</v>
      </c>
      <c r="B261" t="s">
        <v>1047</v>
      </c>
      <c r="C261"/>
      <c r="D261" t="s">
        <v>71</v>
      </c>
      <c r="E261" t="s">
        <v>71</v>
      </c>
      <c r="F261" t="s">
        <v>71</v>
      </c>
      <c r="G261" t="s">
        <v>1712</v>
      </c>
      <c r="H261" t="s">
        <v>1713</v>
      </c>
      <c r="I261" t="s">
        <v>74</v>
      </c>
      <c r="J261" t="s">
        <v>102</v>
      </c>
      <c r="K261" t="s">
        <v>71</v>
      </c>
      <c r="L261" t="s">
        <v>71</v>
      </c>
      <c r="M261" t="s">
        <v>1714</v>
      </c>
      <c r="N261" t="s">
        <v>1609</v>
      </c>
      <c r="O261" t="s">
        <v>1688</v>
      </c>
      <c r="P261" t="s">
        <v>1689</v>
      </c>
      <c r="Q261" t="s">
        <v>1715</v>
      </c>
      <c r="R261" t="s">
        <v>1716</v>
      </c>
    </row>
    <row r="262" spans="1:18" s="4" customFormat="1" x14ac:dyDescent="0.25">
      <c r="A262" t="s">
        <v>16</v>
      </c>
      <c r="B262" t="s">
        <v>1047</v>
      </c>
      <c r="C262"/>
      <c r="D262" t="s">
        <v>71</v>
      </c>
      <c r="E262" t="s">
        <v>71</v>
      </c>
      <c r="F262" t="s">
        <v>71</v>
      </c>
      <c r="G262" t="s">
        <v>1717</v>
      </c>
      <c r="H262" t="s">
        <v>1718</v>
      </c>
      <c r="I262" t="s">
        <v>84</v>
      </c>
      <c r="J262" t="s">
        <v>1719</v>
      </c>
      <c r="K262" t="s">
        <v>71</v>
      </c>
      <c r="L262" t="s">
        <v>71</v>
      </c>
      <c r="M262" t="s">
        <v>71</v>
      </c>
      <c r="N262" t="s">
        <v>71</v>
      </c>
      <c r="O262" t="s">
        <v>71</v>
      </c>
      <c r="P262" t="s">
        <v>71</v>
      </c>
      <c r="Q262" t="s">
        <v>71</v>
      </c>
      <c r="R262" t="s">
        <v>99</v>
      </c>
    </row>
    <row r="263" spans="1:18" s="4" customFormat="1" x14ac:dyDescent="0.25">
      <c r="A263" t="s">
        <v>16</v>
      </c>
      <c r="B263" t="s">
        <v>1047</v>
      </c>
      <c r="C263"/>
      <c r="D263" t="s">
        <v>71</v>
      </c>
      <c r="E263" t="s">
        <v>71</v>
      </c>
      <c r="F263" t="s">
        <v>71</v>
      </c>
      <c r="G263" t="s">
        <v>1720</v>
      </c>
      <c r="H263" t="s">
        <v>1721</v>
      </c>
      <c r="I263" t="s">
        <v>483</v>
      </c>
      <c r="J263" t="s">
        <v>1722</v>
      </c>
      <c r="K263" t="s">
        <v>71</v>
      </c>
      <c r="L263" t="s">
        <v>71</v>
      </c>
      <c r="M263" t="s">
        <v>71</v>
      </c>
      <c r="N263" t="s">
        <v>71</v>
      </c>
      <c r="O263" t="s">
        <v>71</v>
      </c>
      <c r="P263" t="s">
        <v>1723</v>
      </c>
      <c r="Q263" t="s">
        <v>71</v>
      </c>
      <c r="R263" t="s">
        <v>71</v>
      </c>
    </row>
    <row r="264" spans="1:18" s="4" customFormat="1" x14ac:dyDescent="0.25">
      <c r="A264" t="s">
        <v>16</v>
      </c>
      <c r="B264" t="s">
        <v>1047</v>
      </c>
      <c r="C264"/>
      <c r="D264" t="s">
        <v>71</v>
      </c>
      <c r="E264" t="s">
        <v>71</v>
      </c>
      <c r="F264" t="s">
        <v>71</v>
      </c>
      <c r="G264" t="s">
        <v>1724</v>
      </c>
      <c r="H264" t="s">
        <v>1725</v>
      </c>
      <c r="I264" t="s">
        <v>164</v>
      </c>
      <c r="J264" t="s">
        <v>1726</v>
      </c>
      <c r="K264" t="s">
        <v>1652</v>
      </c>
      <c r="L264" t="s">
        <v>1652</v>
      </c>
      <c r="M264" t="s">
        <v>1652</v>
      </c>
      <c r="N264" t="s">
        <v>1302</v>
      </c>
      <c r="O264" t="s">
        <v>1302</v>
      </c>
      <c r="P264" t="s">
        <v>1302</v>
      </c>
      <c r="Q264" t="s">
        <v>1302</v>
      </c>
      <c r="R264" t="s">
        <v>1302</v>
      </c>
    </row>
    <row r="265" spans="1:18" s="4" customFormat="1" x14ac:dyDescent="0.25">
      <c r="A265" t="s">
        <v>16</v>
      </c>
      <c r="B265" t="s">
        <v>1047</v>
      </c>
      <c r="C265"/>
      <c r="D265" t="s">
        <v>71</v>
      </c>
      <c r="E265" t="s">
        <v>71</v>
      </c>
      <c r="F265" t="s">
        <v>71</v>
      </c>
      <c r="G265" t="s">
        <v>1727</v>
      </c>
      <c r="H265" t="s">
        <v>1728</v>
      </c>
      <c r="I265" t="s">
        <v>74</v>
      </c>
      <c r="J265" t="s">
        <v>1729</v>
      </c>
      <c r="K265" t="s">
        <v>71</v>
      </c>
      <c r="L265" t="s">
        <v>71</v>
      </c>
      <c r="M265" t="s">
        <v>71</v>
      </c>
      <c r="N265" t="s">
        <v>123</v>
      </c>
      <c r="O265" t="s">
        <v>123</v>
      </c>
      <c r="P265" t="s">
        <v>123</v>
      </c>
      <c r="Q265" t="s">
        <v>123</v>
      </c>
      <c r="R265" t="s">
        <v>123</v>
      </c>
    </row>
    <row r="266" spans="1:18" s="4" customFormat="1" x14ac:dyDescent="0.25">
      <c r="A266" t="s">
        <v>16</v>
      </c>
      <c r="B266" t="s">
        <v>1047</v>
      </c>
      <c r="C266"/>
      <c r="D266" t="s">
        <v>71</v>
      </c>
      <c r="E266" t="s">
        <v>71</v>
      </c>
      <c r="F266" t="s">
        <v>71</v>
      </c>
      <c r="G266" t="s">
        <v>1730</v>
      </c>
      <c r="H266" t="s">
        <v>1731</v>
      </c>
      <c r="I266" t="s">
        <v>483</v>
      </c>
      <c r="J266" t="s">
        <v>1732</v>
      </c>
      <c r="K266" t="s">
        <v>71</v>
      </c>
      <c r="L266" t="s">
        <v>71</v>
      </c>
      <c r="M266" t="s">
        <v>71</v>
      </c>
      <c r="N266" t="s">
        <v>71</v>
      </c>
      <c r="O266" t="s">
        <v>71</v>
      </c>
      <c r="P266" t="s">
        <v>1733</v>
      </c>
      <c r="Q266" t="s">
        <v>71</v>
      </c>
      <c r="R266" t="s">
        <v>71</v>
      </c>
    </row>
    <row r="267" spans="1:18" s="4" customFormat="1" x14ac:dyDescent="0.25">
      <c r="A267" t="s">
        <v>16</v>
      </c>
      <c r="B267" t="s">
        <v>1047</v>
      </c>
      <c r="C267"/>
      <c r="D267" t="s">
        <v>71</v>
      </c>
      <c r="E267" t="s">
        <v>71</v>
      </c>
      <c r="F267" t="s">
        <v>71</v>
      </c>
      <c r="G267" t="s">
        <v>1734</v>
      </c>
      <c r="H267" t="s">
        <v>1735</v>
      </c>
      <c r="I267" t="s">
        <v>483</v>
      </c>
      <c r="J267" t="s">
        <v>1736</v>
      </c>
      <c r="K267" t="s">
        <v>71</v>
      </c>
      <c r="L267" t="s">
        <v>71</v>
      </c>
      <c r="M267" t="s">
        <v>71</v>
      </c>
      <c r="N267" t="s">
        <v>1652</v>
      </c>
      <c r="O267" t="s">
        <v>1652</v>
      </c>
      <c r="P267" t="s">
        <v>1652</v>
      </c>
      <c r="Q267" t="s">
        <v>1652</v>
      </c>
      <c r="R267" t="s">
        <v>1652</v>
      </c>
    </row>
    <row r="268" spans="1:18" s="4" customFormat="1" x14ac:dyDescent="0.25">
      <c r="A268" s="2" t="s">
        <v>16</v>
      </c>
      <c r="B268" s="2" t="s">
        <v>1047</v>
      </c>
      <c r="C268" s="2"/>
      <c r="D268" s="2" t="s">
        <v>71</v>
      </c>
      <c r="E268" s="2" t="s">
        <v>71</v>
      </c>
      <c r="F268" s="2" t="s">
        <v>71</v>
      </c>
      <c r="G268" s="2" t="s">
        <v>1737</v>
      </c>
      <c r="H268" s="2" t="s">
        <v>1738</v>
      </c>
      <c r="I268" s="2" t="s">
        <v>74</v>
      </c>
      <c r="J268" s="2" t="s">
        <v>1739</v>
      </c>
      <c r="K268" s="2" t="s">
        <v>71</v>
      </c>
      <c r="L268" s="2" t="s">
        <v>71</v>
      </c>
      <c r="M268" s="2" t="s">
        <v>71</v>
      </c>
      <c r="N268" s="2" t="s">
        <v>123</v>
      </c>
      <c r="O268" s="2" t="s">
        <v>123</v>
      </c>
      <c r="P268" s="2" t="s">
        <v>123</v>
      </c>
      <c r="Q268" s="2" t="s">
        <v>123</v>
      </c>
      <c r="R268" s="2" t="s">
        <v>123</v>
      </c>
    </row>
    <row r="269" spans="1:18" s="4" customFormat="1" x14ac:dyDescent="0.25">
      <c r="A269" t="s">
        <v>16</v>
      </c>
      <c r="B269" t="s">
        <v>1047</v>
      </c>
      <c r="C269"/>
      <c r="D269" t="s">
        <v>71</v>
      </c>
      <c r="E269" t="s">
        <v>71</v>
      </c>
      <c r="F269" t="s">
        <v>71</v>
      </c>
      <c r="G269" t="s">
        <v>1740</v>
      </c>
      <c r="H269" t="s">
        <v>1741</v>
      </c>
      <c r="I269" t="s">
        <v>483</v>
      </c>
      <c r="J269" t="s">
        <v>1742</v>
      </c>
      <c r="K269" t="s">
        <v>71</v>
      </c>
      <c r="L269" t="s">
        <v>71</v>
      </c>
      <c r="M269" t="s">
        <v>71</v>
      </c>
      <c r="N269" t="s">
        <v>1652</v>
      </c>
      <c r="O269" t="s">
        <v>1652</v>
      </c>
      <c r="P269" t="s">
        <v>1652</v>
      </c>
      <c r="Q269" t="s">
        <v>1652</v>
      </c>
      <c r="R269" t="s">
        <v>1652</v>
      </c>
    </row>
    <row r="270" spans="1:18" s="4" customFormat="1" x14ac:dyDescent="0.25">
      <c r="A270" t="s">
        <v>16</v>
      </c>
      <c r="B270" t="s">
        <v>1047</v>
      </c>
      <c r="C270"/>
      <c r="D270" t="s">
        <v>71</v>
      </c>
      <c r="E270" t="s">
        <v>71</v>
      </c>
      <c r="F270" t="s">
        <v>71</v>
      </c>
      <c r="G270" t="s">
        <v>1743</v>
      </c>
      <c r="H270" t="s">
        <v>1744</v>
      </c>
      <c r="I270" t="s">
        <v>483</v>
      </c>
      <c r="J270" t="s">
        <v>1745</v>
      </c>
      <c r="K270" t="s">
        <v>71</v>
      </c>
      <c r="L270" t="s">
        <v>71</v>
      </c>
      <c r="M270" t="s">
        <v>71</v>
      </c>
      <c r="N270" t="s">
        <v>1652</v>
      </c>
      <c r="O270" t="s">
        <v>1652</v>
      </c>
      <c r="P270" t="s">
        <v>1652</v>
      </c>
      <c r="Q270" t="s">
        <v>1652</v>
      </c>
      <c r="R270" t="s">
        <v>1652</v>
      </c>
    </row>
    <row r="271" spans="1:18" s="4" customFormat="1" x14ac:dyDescent="0.25">
      <c r="A271" t="s">
        <v>17</v>
      </c>
      <c r="B271" t="s">
        <v>232</v>
      </c>
      <c r="C271" t="s">
        <v>505</v>
      </c>
      <c r="D271" t="s">
        <v>71</v>
      </c>
      <c r="E271" t="s">
        <v>71</v>
      </c>
      <c r="F271" t="s">
        <v>71</v>
      </c>
      <c r="G271" t="s">
        <v>514</v>
      </c>
      <c r="H271" t="s">
        <v>515</v>
      </c>
      <c r="I271" t="s">
        <v>247</v>
      </c>
      <c r="J271" t="s">
        <v>516</v>
      </c>
      <c r="K271" t="s">
        <v>71</v>
      </c>
      <c r="L271" t="s">
        <v>71</v>
      </c>
      <c r="M271" t="s">
        <v>71</v>
      </c>
      <c r="N271" t="s">
        <v>137</v>
      </c>
      <c r="O271" t="s">
        <v>517</v>
      </c>
      <c r="P271" t="s">
        <v>137</v>
      </c>
      <c r="Q271" t="s">
        <v>137</v>
      </c>
      <c r="R271" t="s">
        <v>518</v>
      </c>
    </row>
    <row r="272" spans="1:18" s="4" customFormat="1" x14ac:dyDescent="0.25">
      <c r="A272" t="s">
        <v>17</v>
      </c>
      <c r="B272" t="s">
        <v>232</v>
      </c>
      <c r="C272" s="61" t="s">
        <v>31</v>
      </c>
      <c r="D272" t="s">
        <v>71</v>
      </c>
      <c r="E272" t="s">
        <v>71</v>
      </c>
      <c r="F272" t="s">
        <v>71</v>
      </c>
      <c r="G272" t="s">
        <v>560</v>
      </c>
      <c r="H272" t="s">
        <v>561</v>
      </c>
      <c r="I272" t="s">
        <v>84</v>
      </c>
      <c r="J272" t="s">
        <v>562</v>
      </c>
      <c r="K272" t="s">
        <v>71</v>
      </c>
      <c r="L272" t="s">
        <v>71</v>
      </c>
      <c r="M272" t="s">
        <v>71</v>
      </c>
      <c r="N272" t="s">
        <v>137</v>
      </c>
      <c r="O272" t="s">
        <v>137</v>
      </c>
      <c r="P272" t="s">
        <v>137</v>
      </c>
      <c r="Q272" t="s">
        <v>137</v>
      </c>
      <c r="R272" t="s">
        <v>137</v>
      </c>
    </row>
    <row r="273" spans="1:18" s="4" customFormat="1" x14ac:dyDescent="0.25">
      <c r="A273" t="s">
        <v>17</v>
      </c>
      <c r="B273" t="s">
        <v>190</v>
      </c>
      <c r="C273" s="61" t="s">
        <v>430</v>
      </c>
      <c r="D273" t="s">
        <v>71</v>
      </c>
      <c r="E273" t="s">
        <v>71</v>
      </c>
      <c r="F273" t="s">
        <v>71</v>
      </c>
      <c r="G273" t="s">
        <v>465</v>
      </c>
      <c r="H273" t="s">
        <v>466</v>
      </c>
      <c r="I273" t="s">
        <v>74</v>
      </c>
      <c r="J273" t="s">
        <v>467</v>
      </c>
      <c r="K273" t="s">
        <v>71</v>
      </c>
      <c r="L273" t="s">
        <v>71</v>
      </c>
      <c r="M273" t="s">
        <v>137</v>
      </c>
      <c r="N273" t="s">
        <v>213</v>
      </c>
      <c r="O273" t="s">
        <v>308</v>
      </c>
      <c r="P273" t="s">
        <v>309</v>
      </c>
      <c r="Q273" t="s">
        <v>310</v>
      </c>
      <c r="R273" t="s">
        <v>99</v>
      </c>
    </row>
    <row r="274" spans="1:18" s="4" customFormat="1" x14ac:dyDescent="0.25">
      <c r="A274" t="s">
        <v>17</v>
      </c>
      <c r="B274" t="s">
        <v>190</v>
      </c>
      <c r="C274" t="s">
        <v>583</v>
      </c>
      <c r="D274" t="s">
        <v>71</v>
      </c>
      <c r="E274" t="s">
        <v>71</v>
      </c>
      <c r="F274" t="s">
        <v>71</v>
      </c>
      <c r="G274" t="s">
        <v>651</v>
      </c>
      <c r="H274" t="s">
        <v>589</v>
      </c>
      <c r="I274" t="s">
        <v>84</v>
      </c>
      <c r="J274" t="s">
        <v>652</v>
      </c>
      <c r="K274" t="s">
        <v>653</v>
      </c>
      <c r="L274" t="s">
        <v>654</v>
      </c>
      <c r="M274" t="s">
        <v>654</v>
      </c>
      <c r="N274" t="s">
        <v>655</v>
      </c>
      <c r="O274" t="s">
        <v>656</v>
      </c>
      <c r="P274" t="s">
        <v>657</v>
      </c>
      <c r="Q274" t="s">
        <v>658</v>
      </c>
      <c r="R274" t="s">
        <v>659</v>
      </c>
    </row>
    <row r="275" spans="1:18" s="4" customFormat="1" x14ac:dyDescent="0.25">
      <c r="A275" t="s">
        <v>17</v>
      </c>
      <c r="B275" t="s">
        <v>190</v>
      </c>
      <c r="C275" s="61" t="s">
        <v>676</v>
      </c>
      <c r="D275" t="s">
        <v>71</v>
      </c>
      <c r="E275" t="s">
        <v>71</v>
      </c>
      <c r="F275" t="s">
        <v>71</v>
      </c>
      <c r="G275" t="s">
        <v>660</v>
      </c>
      <c r="H275" t="s">
        <v>661</v>
      </c>
      <c r="I275" t="s">
        <v>84</v>
      </c>
      <c r="J275" t="s">
        <v>662</v>
      </c>
      <c r="K275" t="s">
        <v>663</v>
      </c>
      <c r="L275" t="s">
        <v>664</v>
      </c>
      <c r="M275" t="s">
        <v>665</v>
      </c>
      <c r="N275" t="s">
        <v>666</v>
      </c>
      <c r="O275" t="s">
        <v>667</v>
      </c>
      <c r="P275" t="s">
        <v>668</v>
      </c>
      <c r="Q275" t="s">
        <v>669</v>
      </c>
      <c r="R275" t="s">
        <v>670</v>
      </c>
    </row>
    <row r="276" spans="1:18" s="4" customFormat="1" x14ac:dyDescent="0.25">
      <c r="A276" t="s">
        <v>17</v>
      </c>
      <c r="B276" t="s">
        <v>190</v>
      </c>
      <c r="C276" s="61" t="s">
        <v>31</v>
      </c>
      <c r="D276" t="s">
        <v>71</v>
      </c>
      <c r="E276" t="s">
        <v>71</v>
      </c>
      <c r="F276" t="s">
        <v>71</v>
      </c>
      <c r="G276" t="s">
        <v>578</v>
      </c>
      <c r="H276" t="s">
        <v>579</v>
      </c>
      <c r="I276" t="s">
        <v>84</v>
      </c>
      <c r="J276" t="s">
        <v>580</v>
      </c>
      <c r="K276" t="s">
        <v>137</v>
      </c>
      <c r="L276" t="s">
        <v>581</v>
      </c>
      <c r="M276" t="s">
        <v>582</v>
      </c>
      <c r="N276" t="s">
        <v>137</v>
      </c>
      <c r="O276" t="s">
        <v>137</v>
      </c>
      <c r="P276" t="s">
        <v>137</v>
      </c>
      <c r="Q276" t="s">
        <v>137</v>
      </c>
      <c r="R276" t="s">
        <v>137</v>
      </c>
    </row>
    <row r="277" spans="1:18" s="4" customFormat="1" x14ac:dyDescent="0.25">
      <c r="A277" s="4" t="s">
        <v>17</v>
      </c>
      <c r="B277" s="4" t="s">
        <v>69</v>
      </c>
      <c r="C277" s="62" t="s">
        <v>70</v>
      </c>
      <c r="D277" s="4" t="s">
        <v>71</v>
      </c>
      <c r="E277" s="4" t="s">
        <v>71</v>
      </c>
      <c r="F277" s="4" t="s">
        <v>71</v>
      </c>
      <c r="G277" s="4" t="s">
        <v>925</v>
      </c>
      <c r="H277" s="4" t="s">
        <v>926</v>
      </c>
      <c r="I277" s="4" t="s">
        <v>84</v>
      </c>
      <c r="J277" s="4" t="s">
        <v>927</v>
      </c>
      <c r="K277" s="4" t="s">
        <v>928</v>
      </c>
      <c r="L277" s="4" t="s">
        <v>929</v>
      </c>
      <c r="M277" s="4" t="s">
        <v>930</v>
      </c>
      <c r="N277" s="4" t="s">
        <v>931</v>
      </c>
      <c r="O277" s="4" t="s">
        <v>932</v>
      </c>
      <c r="P277" s="4" t="s">
        <v>933</v>
      </c>
      <c r="Q277" s="4" t="s">
        <v>934</v>
      </c>
      <c r="R277" s="4" t="s">
        <v>935</v>
      </c>
    </row>
    <row r="278" spans="1:18" s="4" customFormat="1" x14ac:dyDescent="0.25">
      <c r="A278" t="s">
        <v>17</v>
      </c>
      <c r="B278" t="s">
        <v>69</v>
      </c>
      <c r="C278" s="61" t="s">
        <v>430</v>
      </c>
      <c r="D278" t="s">
        <v>71</v>
      </c>
      <c r="E278" t="s">
        <v>71</v>
      </c>
      <c r="F278" t="s">
        <v>71</v>
      </c>
      <c r="G278" t="s">
        <v>1005</v>
      </c>
      <c r="H278" t="s">
        <v>1006</v>
      </c>
      <c r="I278" t="s">
        <v>74</v>
      </c>
      <c r="J278" t="s">
        <v>1007</v>
      </c>
      <c r="K278" t="s">
        <v>71</v>
      </c>
      <c r="L278" t="s">
        <v>71</v>
      </c>
      <c r="M278" t="s">
        <v>137</v>
      </c>
      <c r="N278" t="s">
        <v>213</v>
      </c>
      <c r="O278" t="s">
        <v>308</v>
      </c>
      <c r="P278" t="s">
        <v>309</v>
      </c>
      <c r="Q278" t="s">
        <v>310</v>
      </c>
      <c r="R278" t="s">
        <v>99</v>
      </c>
    </row>
    <row r="279" spans="1:18" s="4" customFormat="1" x14ac:dyDescent="0.25">
      <c r="A279" t="s">
        <v>17</v>
      </c>
      <c r="B279" t="s">
        <v>69</v>
      </c>
      <c r="C279" t="s">
        <v>734</v>
      </c>
      <c r="D279" t="s">
        <v>71</v>
      </c>
      <c r="E279" t="s">
        <v>71</v>
      </c>
      <c r="F279" t="s">
        <v>71</v>
      </c>
      <c r="G279" t="s">
        <v>914</v>
      </c>
      <c r="H279" t="s">
        <v>915</v>
      </c>
      <c r="I279" t="s">
        <v>84</v>
      </c>
      <c r="J279" t="s">
        <v>916</v>
      </c>
      <c r="K279" t="s">
        <v>917</v>
      </c>
      <c r="L279" t="s">
        <v>918</v>
      </c>
      <c r="M279" t="s">
        <v>919</v>
      </c>
      <c r="N279" t="s">
        <v>920</v>
      </c>
      <c r="O279" t="s">
        <v>921</v>
      </c>
      <c r="P279" t="s">
        <v>922</v>
      </c>
      <c r="Q279" t="s">
        <v>923</v>
      </c>
      <c r="R279" t="s">
        <v>924</v>
      </c>
    </row>
    <row r="280" spans="1:18" s="4" customFormat="1" x14ac:dyDescent="0.25">
      <c r="A280" s="4" t="s">
        <v>17</v>
      </c>
      <c r="B280" s="4" t="s">
        <v>129</v>
      </c>
      <c r="C280" s="4" t="s">
        <v>130</v>
      </c>
      <c r="D280" s="4" t="s">
        <v>71</v>
      </c>
      <c r="E280" s="4" t="s">
        <v>71</v>
      </c>
      <c r="F280" s="4" t="s">
        <v>71</v>
      </c>
      <c r="G280" s="4" t="s">
        <v>177</v>
      </c>
      <c r="H280" s="4" t="s">
        <v>157</v>
      </c>
      <c r="I280" s="4" t="s">
        <v>141</v>
      </c>
      <c r="J280" s="4" t="s">
        <v>149</v>
      </c>
      <c r="K280" s="4" t="s">
        <v>71</v>
      </c>
      <c r="L280" s="4" t="s">
        <v>71</v>
      </c>
      <c r="M280" s="4" t="s">
        <v>71</v>
      </c>
      <c r="N280" s="4" t="s">
        <v>137</v>
      </c>
      <c r="O280" s="4" t="s">
        <v>137</v>
      </c>
      <c r="P280" s="4" t="s">
        <v>137</v>
      </c>
      <c r="Q280" s="4" t="s">
        <v>137</v>
      </c>
      <c r="R280" s="4" t="s">
        <v>137</v>
      </c>
    </row>
    <row r="281" spans="1:18" s="4" customFormat="1" x14ac:dyDescent="0.25">
      <c r="A281" t="s">
        <v>17</v>
      </c>
      <c r="B281" t="s">
        <v>1047</v>
      </c>
      <c r="C281"/>
      <c r="D281" t="s">
        <v>71</v>
      </c>
      <c r="E281" t="s">
        <v>71</v>
      </c>
      <c r="F281" t="s">
        <v>71</v>
      </c>
      <c r="G281" t="s">
        <v>1746</v>
      </c>
      <c r="H281" t="s">
        <v>1747</v>
      </c>
      <c r="I281" t="s">
        <v>84</v>
      </c>
      <c r="J281" t="s">
        <v>1748</v>
      </c>
      <c r="K281" t="s">
        <v>1749</v>
      </c>
      <c r="L281" t="s">
        <v>1750</v>
      </c>
      <c r="M281" t="s">
        <v>1751</v>
      </c>
      <c r="N281" t="s">
        <v>1752</v>
      </c>
      <c r="O281" t="s">
        <v>1753</v>
      </c>
      <c r="P281" t="s">
        <v>1754</v>
      </c>
      <c r="Q281" t="s">
        <v>1755</v>
      </c>
      <c r="R281" t="s">
        <v>1756</v>
      </c>
    </row>
    <row r="282" spans="1:18" s="4" customFormat="1" x14ac:dyDescent="0.25">
      <c r="A282" t="s">
        <v>17</v>
      </c>
      <c r="B282" t="s">
        <v>1047</v>
      </c>
      <c r="C282"/>
      <c r="D282" t="s">
        <v>71</v>
      </c>
      <c r="E282" t="s">
        <v>71</v>
      </c>
      <c r="F282" t="s">
        <v>71</v>
      </c>
      <c r="G282" t="s">
        <v>1757</v>
      </c>
      <c r="H282" t="s">
        <v>1758</v>
      </c>
      <c r="I282" t="s">
        <v>84</v>
      </c>
      <c r="J282" t="s">
        <v>1759</v>
      </c>
      <c r="K282" t="s">
        <v>137</v>
      </c>
      <c r="L282" t="s">
        <v>137</v>
      </c>
      <c r="M282" t="s">
        <v>137</v>
      </c>
      <c r="N282" t="s">
        <v>137</v>
      </c>
      <c r="O282" t="s">
        <v>871</v>
      </c>
      <c r="P282" t="s">
        <v>1760</v>
      </c>
      <c r="Q282" t="s">
        <v>1761</v>
      </c>
      <c r="R282" t="s">
        <v>1761</v>
      </c>
    </row>
    <row r="283" spans="1:18" s="4" customFormat="1" x14ac:dyDescent="0.25">
      <c r="A283" t="s">
        <v>17</v>
      </c>
      <c r="B283" t="s">
        <v>1047</v>
      </c>
      <c r="C283"/>
      <c r="D283" t="s">
        <v>71</v>
      </c>
      <c r="E283" t="s">
        <v>71</v>
      </c>
      <c r="F283" t="s">
        <v>71</v>
      </c>
      <c r="G283" t="s">
        <v>1762</v>
      </c>
      <c r="H283" t="s">
        <v>1763</v>
      </c>
      <c r="I283" t="s">
        <v>84</v>
      </c>
      <c r="J283" t="s">
        <v>1764</v>
      </c>
      <c r="K283" t="s">
        <v>71</v>
      </c>
      <c r="L283" t="s">
        <v>71</v>
      </c>
      <c r="M283" t="s">
        <v>137</v>
      </c>
      <c r="N283" t="s">
        <v>137</v>
      </c>
      <c r="O283" t="s">
        <v>137</v>
      </c>
      <c r="P283" t="s">
        <v>137</v>
      </c>
      <c r="Q283" t="s">
        <v>137</v>
      </c>
      <c r="R283" t="s">
        <v>137</v>
      </c>
    </row>
    <row r="284" spans="1:18" s="4" customFormat="1" x14ac:dyDescent="0.25">
      <c r="A284" t="s">
        <v>17</v>
      </c>
      <c r="B284" t="s">
        <v>1047</v>
      </c>
      <c r="C284"/>
      <c r="D284" t="s">
        <v>71</v>
      </c>
      <c r="E284" t="s">
        <v>71</v>
      </c>
      <c r="F284" t="s">
        <v>71</v>
      </c>
      <c r="G284" t="s">
        <v>1765</v>
      </c>
      <c r="H284" t="s">
        <v>1766</v>
      </c>
      <c r="I284" t="s">
        <v>84</v>
      </c>
      <c r="J284" t="s">
        <v>1767</v>
      </c>
      <c r="K284" t="s">
        <v>1768</v>
      </c>
      <c r="L284" t="s">
        <v>1769</v>
      </c>
      <c r="M284" t="s">
        <v>1770</v>
      </c>
      <c r="N284" t="s">
        <v>1771</v>
      </c>
      <c r="O284" t="s">
        <v>1772</v>
      </c>
      <c r="P284" t="s">
        <v>1773</v>
      </c>
      <c r="Q284" t="s">
        <v>1774</v>
      </c>
      <c r="R284" t="s">
        <v>1775</v>
      </c>
    </row>
    <row r="285" spans="1:18" s="4" customFormat="1" x14ac:dyDescent="0.25">
      <c r="A285" t="s">
        <v>17</v>
      </c>
      <c r="B285" t="s">
        <v>1047</v>
      </c>
      <c r="C285"/>
      <c r="D285" t="s">
        <v>71</v>
      </c>
      <c r="E285" t="s">
        <v>71</v>
      </c>
      <c r="F285" t="s">
        <v>71</v>
      </c>
      <c r="G285" t="s">
        <v>1776</v>
      </c>
      <c r="H285" t="s">
        <v>1777</v>
      </c>
      <c r="I285" t="s">
        <v>84</v>
      </c>
      <c r="J285" t="s">
        <v>1778</v>
      </c>
      <c r="K285" t="s">
        <v>71</v>
      </c>
      <c r="L285" t="s">
        <v>71</v>
      </c>
      <c r="M285" t="s">
        <v>1779</v>
      </c>
      <c r="N285" t="s">
        <v>1779</v>
      </c>
      <c r="O285" t="s">
        <v>1780</v>
      </c>
      <c r="P285" t="s">
        <v>1781</v>
      </c>
      <c r="Q285" t="s">
        <v>1782</v>
      </c>
      <c r="R285" t="s">
        <v>1783</v>
      </c>
    </row>
    <row r="286" spans="1:18" s="4" customFormat="1" x14ac:dyDescent="0.25">
      <c r="A286" t="s">
        <v>17</v>
      </c>
      <c r="B286" t="s">
        <v>1047</v>
      </c>
      <c r="C286"/>
      <c r="D286" t="s">
        <v>71</v>
      </c>
      <c r="E286" t="s">
        <v>71</v>
      </c>
      <c r="F286" t="s">
        <v>71</v>
      </c>
      <c r="G286" t="s">
        <v>1784</v>
      </c>
      <c r="H286" t="s">
        <v>1785</v>
      </c>
      <c r="I286" t="s">
        <v>74</v>
      </c>
      <c r="J286" t="s">
        <v>1786</v>
      </c>
      <c r="K286" t="s">
        <v>71</v>
      </c>
      <c r="L286" t="s">
        <v>71</v>
      </c>
      <c r="M286" t="s">
        <v>71</v>
      </c>
      <c r="N286" t="s">
        <v>104</v>
      </c>
      <c r="O286" t="s">
        <v>128</v>
      </c>
      <c r="P286" t="s">
        <v>146</v>
      </c>
      <c r="Q286" t="s">
        <v>283</v>
      </c>
      <c r="R286" t="s">
        <v>123</v>
      </c>
    </row>
    <row r="287" spans="1:18" s="4" customFormat="1" x14ac:dyDescent="0.25">
      <c r="A287" t="s">
        <v>17</v>
      </c>
      <c r="B287" t="s">
        <v>1047</v>
      </c>
      <c r="C287"/>
      <c r="D287" t="s">
        <v>71</v>
      </c>
      <c r="E287" t="s">
        <v>71</v>
      </c>
      <c r="F287" t="s">
        <v>71</v>
      </c>
      <c r="G287" t="s">
        <v>1787</v>
      </c>
      <c r="H287" t="s">
        <v>1788</v>
      </c>
      <c r="I287" t="s">
        <v>84</v>
      </c>
      <c r="J287" t="s">
        <v>1789</v>
      </c>
      <c r="K287" t="s">
        <v>71</v>
      </c>
      <c r="L287" t="s">
        <v>71</v>
      </c>
      <c r="M287" t="s">
        <v>71</v>
      </c>
      <c r="N287" t="s">
        <v>137</v>
      </c>
      <c r="O287" t="s">
        <v>137</v>
      </c>
      <c r="P287" t="s">
        <v>998</v>
      </c>
      <c r="Q287" t="s">
        <v>1000</v>
      </c>
      <c r="R287" t="s">
        <v>1790</v>
      </c>
    </row>
    <row r="288" spans="1:18" s="4" customFormat="1" x14ac:dyDescent="0.25">
      <c r="A288" t="s">
        <v>17</v>
      </c>
      <c r="B288" t="s">
        <v>1047</v>
      </c>
      <c r="C288"/>
      <c r="D288" t="s">
        <v>71</v>
      </c>
      <c r="E288" t="s">
        <v>71</v>
      </c>
      <c r="F288" t="s">
        <v>71</v>
      </c>
      <c r="G288" t="s">
        <v>1791</v>
      </c>
      <c r="H288" t="s">
        <v>1792</v>
      </c>
      <c r="I288" t="s">
        <v>84</v>
      </c>
      <c r="J288" t="s">
        <v>1793</v>
      </c>
      <c r="K288" t="s">
        <v>1794</v>
      </c>
      <c r="L288" t="s">
        <v>1795</v>
      </c>
      <c r="M288" t="s">
        <v>1796</v>
      </c>
      <c r="N288" t="s">
        <v>137</v>
      </c>
      <c r="O288" t="s">
        <v>1797</v>
      </c>
      <c r="P288" t="s">
        <v>1797</v>
      </c>
      <c r="Q288" t="s">
        <v>1797</v>
      </c>
      <c r="R288" t="s">
        <v>1798</v>
      </c>
    </row>
    <row r="289" spans="1:18" s="4" customFormat="1" x14ac:dyDescent="0.25">
      <c r="A289" t="s">
        <v>17</v>
      </c>
      <c r="B289" t="s">
        <v>1047</v>
      </c>
      <c r="C289"/>
      <c r="D289" t="s">
        <v>71</v>
      </c>
      <c r="E289" t="s">
        <v>71</v>
      </c>
      <c r="F289" t="s">
        <v>71</v>
      </c>
      <c r="G289" t="s">
        <v>1799</v>
      </c>
      <c r="H289" t="s">
        <v>1800</v>
      </c>
      <c r="I289" t="s">
        <v>74</v>
      </c>
      <c r="J289" t="s">
        <v>1801</v>
      </c>
      <c r="K289" t="s">
        <v>1802</v>
      </c>
      <c r="L289" t="s">
        <v>1803</v>
      </c>
      <c r="M289" t="s">
        <v>123</v>
      </c>
      <c r="N289" t="s">
        <v>123</v>
      </c>
      <c r="O289" t="s">
        <v>123</v>
      </c>
      <c r="P289" t="s">
        <v>123</v>
      </c>
      <c r="Q289" t="s">
        <v>123</v>
      </c>
      <c r="R289" t="s">
        <v>123</v>
      </c>
    </row>
    <row r="290" spans="1:18" s="4" customFormat="1" x14ac:dyDescent="0.25">
      <c r="A290" t="s">
        <v>17</v>
      </c>
      <c r="B290" t="s">
        <v>1047</v>
      </c>
      <c r="C290"/>
      <c r="D290" t="s">
        <v>71</v>
      </c>
      <c r="E290" t="s">
        <v>71</v>
      </c>
      <c r="F290" t="s">
        <v>71</v>
      </c>
      <c r="G290" t="s">
        <v>1804</v>
      </c>
      <c r="H290" t="s">
        <v>1805</v>
      </c>
      <c r="I290" t="s">
        <v>84</v>
      </c>
      <c r="J290" t="s">
        <v>1806</v>
      </c>
      <c r="K290" t="s">
        <v>1807</v>
      </c>
      <c r="L290" t="s">
        <v>1808</v>
      </c>
      <c r="M290" t="s">
        <v>1390</v>
      </c>
      <c r="N290" t="s">
        <v>1390</v>
      </c>
      <c r="O290" t="s">
        <v>1390</v>
      </c>
      <c r="P290" t="s">
        <v>1390</v>
      </c>
      <c r="Q290" t="s">
        <v>1390</v>
      </c>
      <c r="R290" t="s">
        <v>1390</v>
      </c>
    </row>
    <row r="291" spans="1:18" s="4" customFormat="1" x14ac:dyDescent="0.25">
      <c r="A291" t="s">
        <v>17</v>
      </c>
      <c r="B291" t="s">
        <v>1047</v>
      </c>
      <c r="C291"/>
      <c r="D291" t="s">
        <v>71</v>
      </c>
      <c r="E291" t="s">
        <v>71</v>
      </c>
      <c r="F291" t="s">
        <v>71</v>
      </c>
      <c r="G291" t="s">
        <v>1809</v>
      </c>
      <c r="H291" t="s">
        <v>1810</v>
      </c>
      <c r="I291" t="s">
        <v>74</v>
      </c>
      <c r="J291" t="s">
        <v>1811</v>
      </c>
      <c r="K291" t="s">
        <v>1812</v>
      </c>
      <c r="L291" t="s">
        <v>98</v>
      </c>
      <c r="M291" t="s">
        <v>98</v>
      </c>
      <c r="N291" t="s">
        <v>98</v>
      </c>
      <c r="O291" t="s">
        <v>1189</v>
      </c>
      <c r="P291" t="s">
        <v>99</v>
      </c>
      <c r="Q291" t="s">
        <v>1813</v>
      </c>
      <c r="R291" t="s">
        <v>97</v>
      </c>
    </row>
    <row r="292" spans="1:18" s="4" customFormat="1" x14ac:dyDescent="0.25">
      <c r="A292" t="s">
        <v>17</v>
      </c>
      <c r="B292" t="s">
        <v>1047</v>
      </c>
      <c r="C292"/>
      <c r="D292" t="s">
        <v>71</v>
      </c>
      <c r="E292" t="s">
        <v>71</v>
      </c>
      <c r="F292" t="s">
        <v>71</v>
      </c>
      <c r="G292" t="s">
        <v>1814</v>
      </c>
      <c r="H292" t="s">
        <v>1815</v>
      </c>
      <c r="I292" t="s">
        <v>74</v>
      </c>
      <c r="J292" t="s">
        <v>1816</v>
      </c>
      <c r="K292" t="s">
        <v>1817</v>
      </c>
      <c r="L292" t="s">
        <v>1817</v>
      </c>
      <c r="M292" t="s">
        <v>1817</v>
      </c>
      <c r="N292" t="s">
        <v>1818</v>
      </c>
      <c r="O292" t="s">
        <v>1614</v>
      </c>
      <c r="P292" t="s">
        <v>1819</v>
      </c>
      <c r="Q292" t="s">
        <v>1820</v>
      </c>
      <c r="R292" t="s">
        <v>1178</v>
      </c>
    </row>
    <row r="293" spans="1:18" s="4" customFormat="1" x14ac:dyDescent="0.25">
      <c r="A293" t="s">
        <v>17</v>
      </c>
      <c r="B293" t="s">
        <v>1047</v>
      </c>
      <c r="C293"/>
      <c r="D293" t="s">
        <v>71</v>
      </c>
      <c r="E293" t="s">
        <v>71</v>
      </c>
      <c r="F293" t="s">
        <v>71</v>
      </c>
      <c r="G293" t="s">
        <v>1821</v>
      </c>
      <c r="H293" t="s">
        <v>1822</v>
      </c>
      <c r="I293" t="s">
        <v>84</v>
      </c>
      <c r="J293" t="s">
        <v>1823</v>
      </c>
      <c r="K293" t="s">
        <v>71</v>
      </c>
      <c r="L293" t="s">
        <v>71</v>
      </c>
      <c r="M293" t="s">
        <v>71</v>
      </c>
      <c r="N293" t="s">
        <v>137</v>
      </c>
      <c r="O293" t="s">
        <v>137</v>
      </c>
      <c r="P293" t="s">
        <v>137</v>
      </c>
      <c r="Q293" t="s">
        <v>137</v>
      </c>
      <c r="R293" t="s">
        <v>137</v>
      </c>
    </row>
    <row r="294" spans="1:18" s="4" customFormat="1" x14ac:dyDescent="0.25">
      <c r="A294" t="s">
        <v>17</v>
      </c>
      <c r="B294" t="s">
        <v>1047</v>
      </c>
      <c r="C294"/>
      <c r="D294" t="s">
        <v>71</v>
      </c>
      <c r="E294" t="s">
        <v>71</v>
      </c>
      <c r="F294" t="s">
        <v>71</v>
      </c>
      <c r="G294" t="s">
        <v>1824</v>
      </c>
      <c r="H294" t="s">
        <v>1825</v>
      </c>
      <c r="I294" t="s">
        <v>84</v>
      </c>
      <c r="J294" t="s">
        <v>1826</v>
      </c>
      <c r="K294" t="s">
        <v>71</v>
      </c>
      <c r="L294" t="s">
        <v>71</v>
      </c>
      <c r="M294" t="s">
        <v>71</v>
      </c>
      <c r="N294" t="s">
        <v>137</v>
      </c>
      <c r="O294" t="s">
        <v>137</v>
      </c>
      <c r="P294" t="s">
        <v>137</v>
      </c>
      <c r="Q294" t="s">
        <v>137</v>
      </c>
      <c r="R294" t="s">
        <v>137</v>
      </c>
    </row>
    <row r="295" spans="1:18" s="4" customFormat="1" x14ac:dyDescent="0.25">
      <c r="A295" t="s">
        <v>17</v>
      </c>
      <c r="B295" t="s">
        <v>1047</v>
      </c>
      <c r="C295"/>
      <c r="D295" t="s">
        <v>71</v>
      </c>
      <c r="E295" t="s">
        <v>71</v>
      </c>
      <c r="F295" t="s">
        <v>71</v>
      </c>
      <c r="G295" t="s">
        <v>1827</v>
      </c>
      <c r="H295" t="s">
        <v>1828</v>
      </c>
      <c r="I295" t="s">
        <v>84</v>
      </c>
      <c r="J295" t="s">
        <v>1829</v>
      </c>
      <c r="K295" t="s">
        <v>1830</v>
      </c>
      <c r="L295" t="s">
        <v>1831</v>
      </c>
      <c r="M295" t="s">
        <v>1831</v>
      </c>
      <c r="N295" t="s">
        <v>137</v>
      </c>
      <c r="O295" t="s">
        <v>137</v>
      </c>
      <c r="P295" t="s">
        <v>137</v>
      </c>
      <c r="Q295" t="s">
        <v>137</v>
      </c>
      <c r="R295" t="s">
        <v>137</v>
      </c>
    </row>
    <row r="296" spans="1:18" s="4" customFormat="1" x14ac:dyDescent="0.25">
      <c r="A296" t="s">
        <v>17</v>
      </c>
      <c r="B296" t="s">
        <v>1047</v>
      </c>
      <c r="C296"/>
      <c r="D296" t="s">
        <v>71</v>
      </c>
      <c r="E296" t="s">
        <v>71</v>
      </c>
      <c r="F296" t="s">
        <v>71</v>
      </c>
      <c r="G296" t="s">
        <v>1832</v>
      </c>
      <c r="H296" t="s">
        <v>1833</v>
      </c>
      <c r="I296" t="s">
        <v>84</v>
      </c>
      <c r="J296" t="s">
        <v>1834</v>
      </c>
      <c r="K296" t="s">
        <v>71</v>
      </c>
      <c r="L296" t="s">
        <v>71</v>
      </c>
      <c r="M296" t="s">
        <v>71</v>
      </c>
      <c r="N296" t="s">
        <v>276</v>
      </c>
      <c r="O296" t="s">
        <v>276</v>
      </c>
      <c r="P296" t="s">
        <v>276</v>
      </c>
      <c r="Q296" t="s">
        <v>276</v>
      </c>
      <c r="R296" t="s">
        <v>276</v>
      </c>
    </row>
    <row r="297" spans="1:18" s="4" customFormat="1" x14ac:dyDescent="0.25">
      <c r="A297" s="4" t="s">
        <v>17</v>
      </c>
      <c r="B297" s="4" t="s">
        <v>1047</v>
      </c>
      <c r="D297" s="4" t="s">
        <v>71</v>
      </c>
      <c r="E297" s="4" t="s">
        <v>71</v>
      </c>
      <c r="F297" s="4" t="s">
        <v>71</v>
      </c>
      <c r="G297" s="4" t="s">
        <v>1835</v>
      </c>
      <c r="H297" s="4" t="s">
        <v>1836</v>
      </c>
      <c r="I297" s="4" t="s">
        <v>84</v>
      </c>
      <c r="J297" s="4" t="s">
        <v>1837</v>
      </c>
      <c r="K297" s="4" t="s">
        <v>71</v>
      </c>
      <c r="L297" s="4" t="s">
        <v>71</v>
      </c>
      <c r="M297" s="4" t="s">
        <v>71</v>
      </c>
      <c r="N297" s="4" t="s">
        <v>71</v>
      </c>
      <c r="O297" s="4" t="s">
        <v>71</v>
      </c>
      <c r="P297" s="4" t="s">
        <v>71</v>
      </c>
      <c r="Q297" s="4" t="s">
        <v>71</v>
      </c>
      <c r="R297" s="4" t="s">
        <v>71</v>
      </c>
    </row>
    <row r="298" spans="1:18" s="4" customFormat="1" x14ac:dyDescent="0.25">
      <c r="A298" s="2" t="s">
        <v>17</v>
      </c>
      <c r="B298" s="2" t="s">
        <v>1047</v>
      </c>
      <c r="C298" s="2"/>
      <c r="D298" s="2" t="s">
        <v>71</v>
      </c>
      <c r="E298" s="2" t="s">
        <v>71</v>
      </c>
      <c r="F298" s="2" t="s">
        <v>71</v>
      </c>
      <c r="G298" s="2" t="s">
        <v>1838</v>
      </c>
      <c r="H298" s="2" t="s">
        <v>1839</v>
      </c>
      <c r="I298" s="2" t="s">
        <v>84</v>
      </c>
      <c r="J298" s="2" t="s">
        <v>1840</v>
      </c>
      <c r="K298" s="2" t="s">
        <v>71</v>
      </c>
      <c r="L298" s="2" t="s">
        <v>71</v>
      </c>
      <c r="M298" s="2" t="s">
        <v>1841</v>
      </c>
      <c r="N298" s="2" t="s">
        <v>1842</v>
      </c>
      <c r="O298" s="2" t="s">
        <v>1843</v>
      </c>
      <c r="P298" s="2" t="s">
        <v>1844</v>
      </c>
      <c r="Q298" s="2" t="s">
        <v>1845</v>
      </c>
      <c r="R298" s="2" t="s">
        <v>1846</v>
      </c>
    </row>
    <row r="299" spans="1:18" s="4" customFormat="1" x14ac:dyDescent="0.25">
      <c r="A299" t="s">
        <v>17</v>
      </c>
      <c r="B299" t="s">
        <v>1047</v>
      </c>
      <c r="C299"/>
      <c r="D299" t="s">
        <v>71</v>
      </c>
      <c r="E299" t="s">
        <v>71</v>
      </c>
      <c r="F299" t="s">
        <v>71</v>
      </c>
      <c r="G299" t="s">
        <v>1847</v>
      </c>
      <c r="H299" t="s">
        <v>1848</v>
      </c>
      <c r="I299" t="s">
        <v>84</v>
      </c>
      <c r="J299" t="s">
        <v>1840</v>
      </c>
      <c r="K299" t="s">
        <v>71</v>
      </c>
      <c r="L299" t="s">
        <v>71</v>
      </c>
      <c r="M299" t="s">
        <v>1849</v>
      </c>
      <c r="N299" t="s">
        <v>1850</v>
      </c>
      <c r="O299" t="s">
        <v>1851</v>
      </c>
      <c r="P299" t="s">
        <v>1852</v>
      </c>
      <c r="Q299" t="s">
        <v>1853</v>
      </c>
      <c r="R299" t="s">
        <v>1854</v>
      </c>
    </row>
    <row r="300" spans="1:18" s="4" customFormat="1" x14ac:dyDescent="0.25">
      <c r="A300" t="s">
        <v>18</v>
      </c>
      <c r="B300" t="s">
        <v>232</v>
      </c>
      <c r="C300" t="s">
        <v>397</v>
      </c>
      <c r="D300" t="s">
        <v>71</v>
      </c>
      <c r="E300" t="s">
        <v>71</v>
      </c>
      <c r="F300" t="s">
        <v>71</v>
      </c>
      <c r="G300" t="s">
        <v>415</v>
      </c>
      <c r="H300" t="s">
        <v>416</v>
      </c>
      <c r="I300" t="s">
        <v>84</v>
      </c>
      <c r="J300" t="s">
        <v>417</v>
      </c>
      <c r="K300" t="s">
        <v>196</v>
      </c>
      <c r="L300" t="s">
        <v>196</v>
      </c>
      <c r="M300" t="s">
        <v>418</v>
      </c>
      <c r="N300" t="s">
        <v>419</v>
      </c>
      <c r="O300" t="s">
        <v>420</v>
      </c>
      <c r="P300" t="s">
        <v>138</v>
      </c>
      <c r="Q300" t="s">
        <v>138</v>
      </c>
      <c r="R300" t="s">
        <v>138</v>
      </c>
    </row>
    <row r="301" spans="1:18" s="4" customFormat="1" x14ac:dyDescent="0.25">
      <c r="A301" t="s">
        <v>18</v>
      </c>
      <c r="B301" t="s">
        <v>232</v>
      </c>
      <c r="C301" t="s">
        <v>505</v>
      </c>
      <c r="D301" t="s">
        <v>71</v>
      </c>
      <c r="E301" t="s">
        <v>71</v>
      </c>
      <c r="F301" t="s">
        <v>71</v>
      </c>
      <c r="G301" t="s">
        <v>519</v>
      </c>
      <c r="H301" t="s">
        <v>520</v>
      </c>
      <c r="I301" t="s">
        <v>74</v>
      </c>
      <c r="J301" t="s">
        <v>521</v>
      </c>
      <c r="K301" t="s">
        <v>71</v>
      </c>
      <c r="L301" t="s">
        <v>71</v>
      </c>
      <c r="M301" t="s">
        <v>71</v>
      </c>
      <c r="N301" t="s">
        <v>225</v>
      </c>
      <c r="O301" t="s">
        <v>227</v>
      </c>
      <c r="P301" t="s">
        <v>314</v>
      </c>
      <c r="Q301" t="s">
        <v>78</v>
      </c>
      <c r="R301" t="s">
        <v>123</v>
      </c>
    </row>
    <row r="302" spans="1:18" s="4" customFormat="1" x14ac:dyDescent="0.25">
      <c r="A302" s="4" t="s">
        <v>18</v>
      </c>
      <c r="B302" s="4" t="s">
        <v>232</v>
      </c>
      <c r="C302" s="4" t="s">
        <v>540</v>
      </c>
      <c r="D302" s="4" t="s">
        <v>71</v>
      </c>
      <c r="E302" s="4" t="s">
        <v>71</v>
      </c>
      <c r="F302" s="4" t="s">
        <v>71</v>
      </c>
      <c r="G302" s="4" t="s">
        <v>563</v>
      </c>
      <c r="H302" s="4" t="s">
        <v>564</v>
      </c>
      <c r="I302" s="4" t="s">
        <v>565</v>
      </c>
      <c r="J302" s="4" t="s">
        <v>566</v>
      </c>
      <c r="K302" s="4" t="s">
        <v>71</v>
      </c>
      <c r="L302" s="4" t="s">
        <v>71</v>
      </c>
      <c r="M302" s="4" t="s">
        <v>71</v>
      </c>
      <c r="N302" s="4" t="s">
        <v>137</v>
      </c>
      <c r="O302" s="4" t="s">
        <v>137</v>
      </c>
      <c r="P302" s="4" t="s">
        <v>137</v>
      </c>
      <c r="Q302" s="4" t="s">
        <v>137</v>
      </c>
      <c r="R302" s="4" t="s">
        <v>137</v>
      </c>
    </row>
    <row r="303" spans="1:18" s="4" customFormat="1" x14ac:dyDescent="0.25">
      <c r="A303" s="4" t="s">
        <v>18</v>
      </c>
      <c r="B303" s="4" t="s">
        <v>232</v>
      </c>
      <c r="C303" s="4" t="s">
        <v>31</v>
      </c>
      <c r="D303" s="4" t="s">
        <v>71</v>
      </c>
      <c r="E303" s="4" t="s">
        <v>71</v>
      </c>
      <c r="F303" s="4" t="s">
        <v>71</v>
      </c>
      <c r="G303" s="4" t="s">
        <v>1040</v>
      </c>
      <c r="H303" s="4" t="s">
        <v>1041</v>
      </c>
      <c r="I303" s="4" t="s">
        <v>565</v>
      </c>
      <c r="J303" s="4" t="s">
        <v>1042</v>
      </c>
      <c r="K303" s="4" t="s">
        <v>71</v>
      </c>
      <c r="L303" s="4" t="s">
        <v>71</v>
      </c>
      <c r="M303" s="4" t="s">
        <v>71</v>
      </c>
      <c r="N303" s="4" t="s">
        <v>1043</v>
      </c>
      <c r="O303" s="4" t="s">
        <v>1044</v>
      </c>
      <c r="P303" s="4" t="s">
        <v>1044</v>
      </c>
      <c r="Q303" s="4" t="s">
        <v>1045</v>
      </c>
      <c r="R303" s="4" t="s">
        <v>1046</v>
      </c>
    </row>
    <row r="304" spans="1:18" s="4" customFormat="1" x14ac:dyDescent="0.25">
      <c r="A304" t="s">
        <v>18</v>
      </c>
      <c r="B304" t="s">
        <v>190</v>
      </c>
      <c r="C304" t="s">
        <v>191</v>
      </c>
      <c r="D304" t="s">
        <v>71</v>
      </c>
      <c r="E304" t="s">
        <v>71</v>
      </c>
      <c r="F304" t="s">
        <v>71</v>
      </c>
      <c r="G304" t="s">
        <v>221</v>
      </c>
      <c r="H304" t="s">
        <v>222</v>
      </c>
      <c r="I304" t="s">
        <v>84</v>
      </c>
      <c r="J304" t="s">
        <v>223</v>
      </c>
      <c r="K304" t="s">
        <v>137</v>
      </c>
      <c r="L304" t="s">
        <v>224</v>
      </c>
      <c r="M304" t="s">
        <v>224</v>
      </c>
      <c r="N304" t="s">
        <v>225</v>
      </c>
      <c r="O304" t="s">
        <v>226</v>
      </c>
      <c r="P304" t="s">
        <v>196</v>
      </c>
      <c r="Q304" t="s">
        <v>227</v>
      </c>
      <c r="R304" t="s">
        <v>228</v>
      </c>
    </row>
    <row r="305" spans="1:18" s="4" customFormat="1" x14ac:dyDescent="0.25">
      <c r="A305" t="s">
        <v>18</v>
      </c>
      <c r="B305" t="s">
        <v>190</v>
      </c>
      <c r="C305" t="s">
        <v>304</v>
      </c>
      <c r="D305" t="s">
        <v>71</v>
      </c>
      <c r="E305" t="s">
        <v>71</v>
      </c>
      <c r="F305" t="s">
        <v>71</v>
      </c>
      <c r="G305" t="s">
        <v>368</v>
      </c>
      <c r="H305" t="s">
        <v>335</v>
      </c>
      <c r="I305" t="s">
        <v>84</v>
      </c>
      <c r="J305" t="s">
        <v>369</v>
      </c>
      <c r="K305" t="s">
        <v>370</v>
      </c>
      <c r="L305" t="s">
        <v>371</v>
      </c>
      <c r="M305" t="s">
        <v>372</v>
      </c>
      <c r="N305" t="s">
        <v>373</v>
      </c>
      <c r="O305" t="s">
        <v>374</v>
      </c>
      <c r="P305" t="s">
        <v>375</v>
      </c>
      <c r="Q305" t="s">
        <v>376</v>
      </c>
      <c r="R305" t="s">
        <v>377</v>
      </c>
    </row>
    <row r="306" spans="1:18" s="4" customFormat="1" x14ac:dyDescent="0.25">
      <c r="A306" t="s">
        <v>18</v>
      </c>
      <c r="B306" t="s">
        <v>190</v>
      </c>
      <c r="C306" t="s">
        <v>522</v>
      </c>
      <c r="D306" t="s">
        <v>71</v>
      </c>
      <c r="E306" t="s">
        <v>71</v>
      </c>
      <c r="F306" t="s">
        <v>71</v>
      </c>
      <c r="G306" t="s">
        <v>538</v>
      </c>
      <c r="H306" t="s">
        <v>539</v>
      </c>
      <c r="I306" t="s">
        <v>84</v>
      </c>
      <c r="J306" t="s">
        <v>297</v>
      </c>
      <c r="K306" t="s">
        <v>71</v>
      </c>
      <c r="L306" t="s">
        <v>71</v>
      </c>
      <c r="M306" t="s">
        <v>71</v>
      </c>
      <c r="N306" t="s">
        <v>137</v>
      </c>
      <c r="O306" t="s">
        <v>137</v>
      </c>
      <c r="P306" t="s">
        <v>137</v>
      </c>
      <c r="Q306" t="s">
        <v>137</v>
      </c>
      <c r="R306" t="s">
        <v>137</v>
      </c>
    </row>
    <row r="307" spans="1:18" s="4" customFormat="1" x14ac:dyDescent="0.25">
      <c r="A307" t="s">
        <v>18</v>
      </c>
      <c r="B307" t="s">
        <v>190</v>
      </c>
      <c r="C307" t="s">
        <v>583</v>
      </c>
      <c r="D307" t="s">
        <v>71</v>
      </c>
      <c r="E307" t="s">
        <v>71</v>
      </c>
      <c r="F307" t="s">
        <v>71</v>
      </c>
      <c r="G307" t="s">
        <v>671</v>
      </c>
      <c r="H307" t="s">
        <v>672</v>
      </c>
      <c r="I307" t="s">
        <v>164</v>
      </c>
      <c r="J307" t="s">
        <v>673</v>
      </c>
      <c r="K307" t="s">
        <v>674</v>
      </c>
      <c r="L307" t="s">
        <v>675</v>
      </c>
      <c r="M307" t="s">
        <v>675</v>
      </c>
      <c r="N307" t="s">
        <v>675</v>
      </c>
      <c r="O307" t="s">
        <v>675</v>
      </c>
      <c r="P307" t="s">
        <v>675</v>
      </c>
      <c r="Q307" t="s">
        <v>675</v>
      </c>
      <c r="R307" t="s">
        <v>675</v>
      </c>
    </row>
    <row r="308" spans="1:18" s="4" customFormat="1" x14ac:dyDescent="0.25">
      <c r="A308" s="4" t="s">
        <v>18</v>
      </c>
      <c r="B308" s="4" t="s">
        <v>190</v>
      </c>
      <c r="C308" s="4" t="s">
        <v>676</v>
      </c>
      <c r="D308" s="4" t="s">
        <v>71</v>
      </c>
      <c r="E308" s="4" t="s">
        <v>71</v>
      </c>
      <c r="F308" s="4" t="s">
        <v>71</v>
      </c>
      <c r="G308" s="4" t="s">
        <v>716</v>
      </c>
      <c r="H308" s="4" t="s">
        <v>717</v>
      </c>
      <c r="I308" s="4" t="s">
        <v>84</v>
      </c>
      <c r="J308" s="4" t="s">
        <v>718</v>
      </c>
      <c r="K308" s="4" t="s">
        <v>719</v>
      </c>
      <c r="L308" s="4" t="s">
        <v>720</v>
      </c>
      <c r="M308" s="4" t="s">
        <v>720</v>
      </c>
      <c r="N308" s="4" t="s">
        <v>721</v>
      </c>
      <c r="O308" s="4" t="s">
        <v>722</v>
      </c>
      <c r="P308" s="4" t="s">
        <v>723</v>
      </c>
      <c r="Q308" s="4" t="s">
        <v>724</v>
      </c>
      <c r="R308" s="4" t="s">
        <v>725</v>
      </c>
    </row>
    <row r="309" spans="1:18" s="4" customFormat="1" x14ac:dyDescent="0.25">
      <c r="A309" t="s">
        <v>18</v>
      </c>
      <c r="B309" t="s">
        <v>69</v>
      </c>
      <c r="C309" t="s">
        <v>430</v>
      </c>
      <c r="D309" t="s">
        <v>71</v>
      </c>
      <c r="E309" t="s">
        <v>71</v>
      </c>
      <c r="F309" t="s">
        <v>71</v>
      </c>
      <c r="G309" t="s">
        <v>1860</v>
      </c>
      <c r="H309" t="s">
        <v>1861</v>
      </c>
      <c r="I309" t="s">
        <v>84</v>
      </c>
      <c r="J309" t="s">
        <v>1861</v>
      </c>
      <c r="K309" t="s">
        <v>1862</v>
      </c>
      <c r="L309" t="s">
        <v>1863</v>
      </c>
      <c r="M309" t="s">
        <v>1864</v>
      </c>
      <c r="N309" t="s">
        <v>1865</v>
      </c>
      <c r="O309" t="s">
        <v>1865</v>
      </c>
      <c r="P309" t="s">
        <v>1865</v>
      </c>
      <c r="Q309" t="s">
        <v>1865</v>
      </c>
      <c r="R309" t="s">
        <v>1865</v>
      </c>
    </row>
    <row r="310" spans="1:18" s="4" customFormat="1" x14ac:dyDescent="0.25">
      <c r="A310" s="4" t="s">
        <v>18</v>
      </c>
      <c r="B310" s="4" t="s">
        <v>69</v>
      </c>
      <c r="C310" s="4" t="s">
        <v>734</v>
      </c>
      <c r="D310" s="4" t="s">
        <v>71</v>
      </c>
      <c r="E310" s="4" t="s">
        <v>71</v>
      </c>
      <c r="F310" s="4" t="s">
        <v>71</v>
      </c>
      <c r="G310" s="4" t="s">
        <v>936</v>
      </c>
      <c r="H310" s="4" t="s">
        <v>937</v>
      </c>
      <c r="I310" s="4" t="s">
        <v>938</v>
      </c>
      <c r="J310" s="4" t="s">
        <v>939</v>
      </c>
      <c r="K310" s="4" t="s">
        <v>940</v>
      </c>
      <c r="L310" s="4" t="s">
        <v>941</v>
      </c>
      <c r="M310" s="4" t="s">
        <v>942</v>
      </c>
      <c r="N310" s="4" t="s">
        <v>943</v>
      </c>
      <c r="O310" s="4" t="s">
        <v>944</v>
      </c>
      <c r="P310" s="4" t="s">
        <v>945</v>
      </c>
      <c r="Q310" s="4" t="s">
        <v>946</v>
      </c>
      <c r="R310" s="4" t="s">
        <v>947</v>
      </c>
    </row>
    <row r="311" spans="1:18" s="4" customFormat="1" x14ac:dyDescent="0.25">
      <c r="A311" t="s">
        <v>18</v>
      </c>
      <c r="B311" t="s">
        <v>69</v>
      </c>
      <c r="C311" t="s">
        <v>734</v>
      </c>
      <c r="D311" t="s">
        <v>71</v>
      </c>
      <c r="E311" t="s">
        <v>71</v>
      </c>
      <c r="F311" t="s">
        <v>71</v>
      </c>
      <c r="G311" t="s">
        <v>948</v>
      </c>
      <c r="H311" t="s">
        <v>949</v>
      </c>
      <c r="I311" t="s">
        <v>84</v>
      </c>
      <c r="J311" t="s">
        <v>950</v>
      </c>
      <c r="K311" t="s">
        <v>951</v>
      </c>
      <c r="L311" t="s">
        <v>952</v>
      </c>
      <c r="M311" t="s">
        <v>952</v>
      </c>
      <c r="N311" t="s">
        <v>952</v>
      </c>
      <c r="O311" t="s">
        <v>952</v>
      </c>
      <c r="P311" t="s">
        <v>952</v>
      </c>
      <c r="Q311" t="s">
        <v>952</v>
      </c>
      <c r="R311" t="s">
        <v>952</v>
      </c>
    </row>
    <row r="312" spans="1:18" s="4" customFormat="1" x14ac:dyDescent="0.25">
      <c r="A312" t="s">
        <v>18</v>
      </c>
      <c r="B312" t="s">
        <v>69</v>
      </c>
      <c r="C312" t="s">
        <v>734</v>
      </c>
      <c r="D312" t="s">
        <v>71</v>
      </c>
      <c r="E312" t="s">
        <v>71</v>
      </c>
      <c r="F312" t="s">
        <v>71</v>
      </c>
      <c r="G312" t="s">
        <v>953</v>
      </c>
      <c r="H312" t="s">
        <v>954</v>
      </c>
      <c r="I312" t="s">
        <v>84</v>
      </c>
      <c r="J312" t="s">
        <v>955</v>
      </c>
      <c r="K312" t="s">
        <v>956</v>
      </c>
      <c r="L312" t="s">
        <v>957</v>
      </c>
      <c r="M312" t="s">
        <v>957</v>
      </c>
      <c r="N312" t="s">
        <v>957</v>
      </c>
      <c r="O312" t="s">
        <v>957</v>
      </c>
      <c r="P312" t="s">
        <v>957</v>
      </c>
      <c r="Q312" t="s">
        <v>957</v>
      </c>
      <c r="R312" t="s">
        <v>957</v>
      </c>
    </row>
    <row r="313" spans="1:18" s="4" customFormat="1" x14ac:dyDescent="0.25">
      <c r="A313" t="s">
        <v>18</v>
      </c>
      <c r="B313" t="s">
        <v>69</v>
      </c>
      <c r="C313" t="s">
        <v>734</v>
      </c>
      <c r="D313" t="s">
        <v>71</v>
      </c>
      <c r="E313" t="s">
        <v>71</v>
      </c>
      <c r="F313" t="s">
        <v>71</v>
      </c>
      <c r="G313" t="s">
        <v>958</v>
      </c>
      <c r="H313" t="s">
        <v>959</v>
      </c>
      <c r="I313" t="s">
        <v>483</v>
      </c>
      <c r="J313" t="s">
        <v>960</v>
      </c>
      <c r="K313" t="s">
        <v>961</v>
      </c>
      <c r="L313" t="s">
        <v>961</v>
      </c>
      <c r="M313" t="s">
        <v>961</v>
      </c>
      <c r="N313" t="s">
        <v>961</v>
      </c>
      <c r="O313" t="s">
        <v>961</v>
      </c>
      <c r="P313" t="s">
        <v>961</v>
      </c>
      <c r="Q313" t="s">
        <v>961</v>
      </c>
      <c r="R313" t="s">
        <v>961</v>
      </c>
    </row>
    <row r="314" spans="1:18" s="4" customFormat="1" x14ac:dyDescent="0.25">
      <c r="A314" t="s">
        <v>18</v>
      </c>
      <c r="B314" t="s">
        <v>69</v>
      </c>
      <c r="C314" t="s">
        <v>975</v>
      </c>
      <c r="D314" t="s">
        <v>71</v>
      </c>
      <c r="E314" t="s">
        <v>71</v>
      </c>
      <c r="F314" t="s">
        <v>71</v>
      </c>
      <c r="G314" t="s">
        <v>1008</v>
      </c>
      <c r="H314" t="s">
        <v>1009</v>
      </c>
      <c r="I314" t="s">
        <v>1010</v>
      </c>
      <c r="J314" t="s">
        <v>1011</v>
      </c>
      <c r="K314" t="s">
        <v>1012</v>
      </c>
      <c r="L314" t="s">
        <v>276</v>
      </c>
      <c r="M314" t="s">
        <v>851</v>
      </c>
      <c r="N314" t="s">
        <v>276</v>
      </c>
      <c r="O314" t="s">
        <v>213</v>
      </c>
      <c r="P314" t="s">
        <v>277</v>
      </c>
      <c r="Q314" t="s">
        <v>308</v>
      </c>
      <c r="R314" t="s">
        <v>209</v>
      </c>
    </row>
    <row r="315" spans="1:18" s="4" customFormat="1" x14ac:dyDescent="0.25">
      <c r="A315" t="s">
        <v>18</v>
      </c>
      <c r="B315" t="s">
        <v>129</v>
      </c>
      <c r="C315" t="s">
        <v>130</v>
      </c>
      <c r="D315" t="s">
        <v>71</v>
      </c>
      <c r="E315" t="s">
        <v>71</v>
      </c>
      <c r="F315" t="s">
        <v>71</v>
      </c>
      <c r="G315" t="s">
        <v>178</v>
      </c>
      <c r="H315" t="s">
        <v>179</v>
      </c>
      <c r="I315" t="s">
        <v>180</v>
      </c>
      <c r="J315" t="s">
        <v>181</v>
      </c>
      <c r="K315" t="s">
        <v>182</v>
      </c>
      <c r="L315" t="s">
        <v>183</v>
      </c>
      <c r="M315" t="s">
        <v>183</v>
      </c>
      <c r="N315" t="s">
        <v>184</v>
      </c>
      <c r="O315" t="s">
        <v>184</v>
      </c>
      <c r="P315" t="s">
        <v>184</v>
      </c>
      <c r="Q315" t="s">
        <v>184</v>
      </c>
      <c r="R315" t="s">
        <v>184</v>
      </c>
    </row>
    <row r="316" spans="1:18" s="4" customFormat="1" x14ac:dyDescent="0.25">
      <c r="A316" t="s">
        <v>18</v>
      </c>
      <c r="B316" t="s">
        <v>129</v>
      </c>
      <c r="C316" t="s">
        <v>130</v>
      </c>
      <c r="D316" t="s">
        <v>71</v>
      </c>
      <c r="E316" t="s">
        <v>71</v>
      </c>
      <c r="F316" t="s">
        <v>71</v>
      </c>
      <c r="G316" t="s">
        <v>185</v>
      </c>
      <c r="H316" t="s">
        <v>186</v>
      </c>
      <c r="I316" t="s">
        <v>180</v>
      </c>
      <c r="J316" t="s">
        <v>181</v>
      </c>
      <c r="K316" t="s">
        <v>187</v>
      </c>
      <c r="L316" t="s">
        <v>188</v>
      </c>
      <c r="M316" t="s">
        <v>188</v>
      </c>
      <c r="N316" t="s">
        <v>123</v>
      </c>
      <c r="O316" t="s">
        <v>123</v>
      </c>
      <c r="P316" t="s">
        <v>123</v>
      </c>
      <c r="Q316" t="s">
        <v>123</v>
      </c>
      <c r="R316" t="s">
        <v>123</v>
      </c>
    </row>
    <row r="317" spans="1:18" s="4" customFormat="1" x14ac:dyDescent="0.25">
      <c r="A317" t="s">
        <v>18</v>
      </c>
      <c r="B317" t="s">
        <v>1047</v>
      </c>
      <c r="C317"/>
      <c r="D317" t="s">
        <v>71</v>
      </c>
      <c r="E317" t="s">
        <v>71</v>
      </c>
      <c r="F317" t="s">
        <v>71</v>
      </c>
      <c r="G317" t="s">
        <v>1855</v>
      </c>
      <c r="H317" t="s">
        <v>1856</v>
      </c>
      <c r="I317" t="s">
        <v>74</v>
      </c>
      <c r="J317" t="s">
        <v>1857</v>
      </c>
      <c r="K317" t="s">
        <v>1307</v>
      </c>
      <c r="L317" t="s">
        <v>1236</v>
      </c>
      <c r="M317" t="s">
        <v>1372</v>
      </c>
      <c r="N317" t="s">
        <v>213</v>
      </c>
      <c r="O317" t="s">
        <v>213</v>
      </c>
      <c r="P317" t="s">
        <v>213</v>
      </c>
      <c r="Q317" t="s">
        <v>213</v>
      </c>
      <c r="R317" t="s">
        <v>213</v>
      </c>
    </row>
    <row r="318" spans="1:18" s="4" customFormat="1" x14ac:dyDescent="0.25">
      <c r="A318" t="s">
        <v>18</v>
      </c>
      <c r="B318" t="s">
        <v>1047</v>
      </c>
      <c r="C318"/>
      <c r="D318" t="s">
        <v>71</v>
      </c>
      <c r="E318" t="s">
        <v>71</v>
      </c>
      <c r="F318" t="s">
        <v>71</v>
      </c>
      <c r="G318" t="s">
        <v>1858</v>
      </c>
      <c r="H318" t="s">
        <v>1194</v>
      </c>
      <c r="I318" t="s">
        <v>84</v>
      </c>
      <c r="J318" t="s">
        <v>1859</v>
      </c>
      <c r="K318" t="s">
        <v>284</v>
      </c>
      <c r="L318" t="s">
        <v>284</v>
      </c>
      <c r="M318" t="s">
        <v>284</v>
      </c>
      <c r="N318" t="s">
        <v>284</v>
      </c>
      <c r="O318" t="s">
        <v>284</v>
      </c>
      <c r="P318" t="s">
        <v>284</v>
      </c>
      <c r="Q318" t="s">
        <v>284</v>
      </c>
      <c r="R318" t="s">
        <v>284</v>
      </c>
    </row>
    <row r="319" spans="1:18" s="4" customFormat="1" x14ac:dyDescent="0.25">
      <c r="A319" t="s">
        <v>18</v>
      </c>
      <c r="B319" t="s">
        <v>1047</v>
      </c>
      <c r="C319"/>
      <c r="D319" t="s">
        <v>71</v>
      </c>
      <c r="E319" t="s">
        <v>71</v>
      </c>
      <c r="F319" t="s">
        <v>71</v>
      </c>
      <c r="G319" t="s">
        <v>1866</v>
      </c>
      <c r="H319" t="s">
        <v>1867</v>
      </c>
      <c r="I319" t="s">
        <v>74</v>
      </c>
      <c r="J319" t="s">
        <v>1868</v>
      </c>
      <c r="K319" t="s">
        <v>123</v>
      </c>
      <c r="L319" t="s">
        <v>123</v>
      </c>
      <c r="M319" t="s">
        <v>123</v>
      </c>
      <c r="N319" t="s">
        <v>123</v>
      </c>
      <c r="O319" t="s">
        <v>123</v>
      </c>
      <c r="P319" t="s">
        <v>123</v>
      </c>
      <c r="Q319" t="s">
        <v>123</v>
      </c>
      <c r="R319" t="s">
        <v>123</v>
      </c>
    </row>
    <row r="320" spans="1:18" s="4" customFormat="1" x14ac:dyDescent="0.25">
      <c r="A320" t="s">
        <v>18</v>
      </c>
      <c r="B320" t="s">
        <v>1047</v>
      </c>
      <c r="C320"/>
      <c r="D320" t="s">
        <v>71</v>
      </c>
      <c r="E320" t="s">
        <v>71</v>
      </c>
      <c r="F320" t="s">
        <v>71</v>
      </c>
      <c r="G320" t="s">
        <v>1869</v>
      </c>
      <c r="H320" t="s">
        <v>1870</v>
      </c>
      <c r="I320" t="s">
        <v>483</v>
      </c>
      <c r="J320" t="s">
        <v>1871</v>
      </c>
      <c r="K320" t="s">
        <v>1872</v>
      </c>
      <c r="L320" t="s">
        <v>71</v>
      </c>
      <c r="M320" t="s">
        <v>71</v>
      </c>
      <c r="N320" t="s">
        <v>71</v>
      </c>
      <c r="O320" t="s">
        <v>71</v>
      </c>
      <c r="P320" t="s">
        <v>1873</v>
      </c>
      <c r="Q320" t="s">
        <v>71</v>
      </c>
      <c r="R320" t="s">
        <v>71</v>
      </c>
    </row>
    <row r="321" spans="1:18" s="4" customFormat="1" x14ac:dyDescent="0.25">
      <c r="A321" t="s">
        <v>18</v>
      </c>
      <c r="B321" t="s">
        <v>1047</v>
      </c>
      <c r="C321"/>
      <c r="D321" t="s">
        <v>71</v>
      </c>
      <c r="E321" t="s">
        <v>71</v>
      </c>
      <c r="F321" t="s">
        <v>71</v>
      </c>
      <c r="G321" t="s">
        <v>1874</v>
      </c>
      <c r="H321" t="s">
        <v>1875</v>
      </c>
      <c r="I321" t="s">
        <v>84</v>
      </c>
      <c r="J321" t="s">
        <v>1876</v>
      </c>
      <c r="K321" t="s">
        <v>534</v>
      </c>
      <c r="L321" t="s">
        <v>1135</v>
      </c>
      <c r="M321" t="s">
        <v>1624</v>
      </c>
      <c r="N321" t="s">
        <v>790</v>
      </c>
      <c r="O321" t="s">
        <v>860</v>
      </c>
      <c r="P321" t="s">
        <v>859</v>
      </c>
      <c r="Q321" t="s">
        <v>1137</v>
      </c>
      <c r="R321" t="s">
        <v>1877</v>
      </c>
    </row>
    <row r="322" spans="1:18" s="4" customFormat="1" x14ac:dyDescent="0.25">
      <c r="A322" t="s">
        <v>18</v>
      </c>
      <c r="B322" t="s">
        <v>1047</v>
      </c>
      <c r="C322"/>
      <c r="D322" t="s">
        <v>71</v>
      </c>
      <c r="E322" t="s">
        <v>71</v>
      </c>
      <c r="F322" t="s">
        <v>71</v>
      </c>
      <c r="G322" t="s">
        <v>1878</v>
      </c>
      <c r="H322" t="s">
        <v>1879</v>
      </c>
      <c r="I322" t="s">
        <v>164</v>
      </c>
      <c r="J322" t="s">
        <v>1880</v>
      </c>
      <c r="K322" t="s">
        <v>1881</v>
      </c>
      <c r="L322" t="s">
        <v>1881</v>
      </c>
      <c r="M322" t="s">
        <v>1881</v>
      </c>
      <c r="N322" t="s">
        <v>1882</v>
      </c>
      <c r="O322" t="s">
        <v>1883</v>
      </c>
      <c r="P322" t="s">
        <v>1884</v>
      </c>
      <c r="Q322" t="s">
        <v>1885</v>
      </c>
      <c r="R322" t="s">
        <v>1886</v>
      </c>
    </row>
    <row r="323" spans="1:18" s="4" customFormat="1" x14ac:dyDescent="0.25">
      <c r="A323" t="s">
        <v>18</v>
      </c>
      <c r="B323" t="s">
        <v>1047</v>
      </c>
      <c r="C323"/>
      <c r="D323" t="s">
        <v>71</v>
      </c>
      <c r="E323" t="s">
        <v>71</v>
      </c>
      <c r="F323" t="s">
        <v>71</v>
      </c>
      <c r="G323" t="s">
        <v>1887</v>
      </c>
      <c r="H323" t="s">
        <v>1888</v>
      </c>
      <c r="I323" t="s">
        <v>84</v>
      </c>
      <c r="J323" t="s">
        <v>1889</v>
      </c>
      <c r="K323" t="s">
        <v>1890</v>
      </c>
      <c r="L323" t="s">
        <v>1890</v>
      </c>
      <c r="M323" t="s">
        <v>1890</v>
      </c>
      <c r="N323" t="s">
        <v>1891</v>
      </c>
      <c r="O323" t="s">
        <v>1892</v>
      </c>
      <c r="P323" t="s">
        <v>1893</v>
      </c>
      <c r="Q323" t="s">
        <v>1894</v>
      </c>
      <c r="R323" t="s">
        <v>1895</v>
      </c>
    </row>
    <row r="324" spans="1:18" s="4" customFormat="1" x14ac:dyDescent="0.25">
      <c r="A324" t="s">
        <v>18</v>
      </c>
      <c r="B324" t="s">
        <v>1047</v>
      </c>
      <c r="C324"/>
      <c r="D324" t="s">
        <v>71</v>
      </c>
      <c r="E324" t="s">
        <v>71</v>
      </c>
      <c r="F324" t="s">
        <v>71</v>
      </c>
      <c r="G324" t="s">
        <v>1896</v>
      </c>
      <c r="H324" t="s">
        <v>1897</v>
      </c>
      <c r="I324" t="s">
        <v>164</v>
      </c>
      <c r="J324" t="s">
        <v>673</v>
      </c>
      <c r="K324" t="s">
        <v>1898</v>
      </c>
      <c r="L324" t="s">
        <v>1898</v>
      </c>
      <c r="M324" t="s">
        <v>1898</v>
      </c>
      <c r="N324" t="s">
        <v>1898</v>
      </c>
      <c r="O324" t="s">
        <v>1898</v>
      </c>
      <c r="P324" t="s">
        <v>1898</v>
      </c>
      <c r="Q324" t="s">
        <v>1898</v>
      </c>
      <c r="R324" t="s">
        <v>1898</v>
      </c>
    </row>
    <row r="325" spans="1:18" s="4" customFormat="1" x14ac:dyDescent="0.25">
      <c r="A325" t="s">
        <v>18</v>
      </c>
      <c r="B325" t="s">
        <v>1047</v>
      </c>
      <c r="C325"/>
      <c r="D325" t="s">
        <v>71</v>
      </c>
      <c r="E325" t="s">
        <v>71</v>
      </c>
      <c r="F325" t="s">
        <v>71</v>
      </c>
      <c r="G325" t="s">
        <v>1899</v>
      </c>
      <c r="H325" t="s">
        <v>1900</v>
      </c>
      <c r="I325" t="s">
        <v>84</v>
      </c>
      <c r="J325" t="s">
        <v>1901</v>
      </c>
      <c r="K325" t="s">
        <v>137</v>
      </c>
      <c r="L325" t="s">
        <v>137</v>
      </c>
      <c r="M325" t="s">
        <v>137</v>
      </c>
      <c r="N325" t="s">
        <v>137</v>
      </c>
      <c r="O325" t="s">
        <v>137</v>
      </c>
      <c r="P325" t="s">
        <v>137</v>
      </c>
      <c r="Q325" t="s">
        <v>137</v>
      </c>
      <c r="R325" t="s">
        <v>137</v>
      </c>
    </row>
    <row r="326" spans="1:18" s="4" customFormat="1" x14ac:dyDescent="0.25">
      <c r="A326" s="2" t="s">
        <v>18</v>
      </c>
      <c r="B326" s="2" t="s">
        <v>1047</v>
      </c>
      <c r="C326" s="2"/>
      <c r="D326" s="2" t="s">
        <v>71</v>
      </c>
      <c r="E326" s="2" t="s">
        <v>71</v>
      </c>
      <c r="F326" s="2" t="s">
        <v>71</v>
      </c>
      <c r="G326" s="2" t="s">
        <v>1902</v>
      </c>
      <c r="H326" s="2" t="s">
        <v>1903</v>
      </c>
      <c r="I326" s="2" t="s">
        <v>74</v>
      </c>
      <c r="J326" s="2" t="s">
        <v>1904</v>
      </c>
      <c r="K326" s="2" t="s">
        <v>127</v>
      </c>
      <c r="L326" s="2" t="s">
        <v>78</v>
      </c>
      <c r="M326" s="2" t="s">
        <v>283</v>
      </c>
      <c r="N326" s="2" t="s">
        <v>283</v>
      </c>
      <c r="O326" s="2" t="s">
        <v>283</v>
      </c>
      <c r="P326" s="2" t="s">
        <v>283</v>
      </c>
      <c r="Q326" s="2" t="s">
        <v>283</v>
      </c>
      <c r="R326" s="2" t="s">
        <v>283</v>
      </c>
    </row>
    <row r="327" spans="1:18" s="4" customFormat="1" x14ac:dyDescent="0.25">
      <c r="A327" t="s">
        <v>19</v>
      </c>
      <c r="B327" t="s">
        <v>232</v>
      </c>
      <c r="C327" t="s">
        <v>397</v>
      </c>
      <c r="D327" t="s">
        <v>71</v>
      </c>
      <c r="E327" t="s">
        <v>71</v>
      </c>
      <c r="F327" t="s">
        <v>71</v>
      </c>
      <c r="G327" t="s">
        <v>421</v>
      </c>
      <c r="H327" t="s">
        <v>422</v>
      </c>
      <c r="I327" t="s">
        <v>255</v>
      </c>
      <c r="J327" t="s">
        <v>423</v>
      </c>
      <c r="K327" t="s">
        <v>71</v>
      </c>
      <c r="L327" t="s">
        <v>71</v>
      </c>
      <c r="M327" t="s">
        <v>424</v>
      </c>
      <c r="N327" t="s">
        <v>71</v>
      </c>
      <c r="O327" t="s">
        <v>71</v>
      </c>
      <c r="P327" t="s">
        <v>71</v>
      </c>
      <c r="Q327" t="s">
        <v>71</v>
      </c>
      <c r="R327" t="s">
        <v>425</v>
      </c>
    </row>
    <row r="328" spans="1:18" s="4" customFormat="1" x14ac:dyDescent="0.25">
      <c r="A328" t="s">
        <v>19</v>
      </c>
      <c r="B328" t="s">
        <v>232</v>
      </c>
      <c r="C328" t="s">
        <v>397</v>
      </c>
      <c r="D328" t="s">
        <v>71</v>
      </c>
      <c r="E328" t="s">
        <v>71</v>
      </c>
      <c r="F328" t="s">
        <v>71</v>
      </c>
      <c r="G328" t="s">
        <v>426</v>
      </c>
      <c r="H328" t="s">
        <v>427</v>
      </c>
      <c r="I328" t="s">
        <v>74</v>
      </c>
      <c r="J328" t="s">
        <v>428</v>
      </c>
      <c r="K328" t="s">
        <v>71</v>
      </c>
      <c r="L328" t="s">
        <v>71</v>
      </c>
      <c r="M328" t="s">
        <v>71</v>
      </c>
      <c r="N328" t="s">
        <v>71</v>
      </c>
      <c r="O328" t="s">
        <v>71</v>
      </c>
      <c r="P328" t="s">
        <v>71</v>
      </c>
      <c r="Q328" t="s">
        <v>71</v>
      </c>
      <c r="R328" t="s">
        <v>429</v>
      </c>
    </row>
    <row r="329" spans="1:18" s="62" customFormat="1" x14ac:dyDescent="0.25">
      <c r="A329" s="61" t="s">
        <v>19</v>
      </c>
      <c r="B329" s="61" t="s">
        <v>232</v>
      </c>
      <c r="C329" s="61" t="s">
        <v>505</v>
      </c>
      <c r="D329" s="61" t="s">
        <v>71</v>
      </c>
      <c r="E329" s="61" t="s">
        <v>71</v>
      </c>
      <c r="F329" s="61" t="s">
        <v>71</v>
      </c>
      <c r="G329" s="61" t="s">
        <v>1951</v>
      </c>
      <c r="H329" s="61" t="s">
        <v>1952</v>
      </c>
      <c r="I329" s="61" t="s">
        <v>84</v>
      </c>
      <c r="J329" s="61" t="s">
        <v>1953</v>
      </c>
      <c r="K329" s="61" t="s">
        <v>71</v>
      </c>
      <c r="L329" s="61" t="s">
        <v>71</v>
      </c>
      <c r="M329" s="61" t="s">
        <v>71</v>
      </c>
      <c r="N329" s="61" t="s">
        <v>71</v>
      </c>
      <c r="O329" s="61" t="s">
        <v>71</v>
      </c>
      <c r="P329" s="61" t="s">
        <v>71</v>
      </c>
      <c r="Q329" s="61" t="s">
        <v>71</v>
      </c>
      <c r="R329" s="61" t="s">
        <v>434</v>
      </c>
    </row>
    <row r="330" spans="1:18" s="4" customFormat="1" x14ac:dyDescent="0.25">
      <c r="A330" t="s">
        <v>19</v>
      </c>
      <c r="B330" t="s">
        <v>232</v>
      </c>
      <c r="C330" t="s">
        <v>540</v>
      </c>
      <c r="D330" t="s">
        <v>71</v>
      </c>
      <c r="E330" t="s">
        <v>71</v>
      </c>
      <c r="F330" t="s">
        <v>71</v>
      </c>
      <c r="G330" t="s">
        <v>567</v>
      </c>
      <c r="H330" t="s">
        <v>568</v>
      </c>
      <c r="I330" t="s">
        <v>565</v>
      </c>
      <c r="J330" t="s">
        <v>569</v>
      </c>
      <c r="K330" t="s">
        <v>71</v>
      </c>
      <c r="L330" t="s">
        <v>71</v>
      </c>
      <c r="M330" t="s">
        <v>570</v>
      </c>
      <c r="N330" t="s">
        <v>71</v>
      </c>
      <c r="O330" t="s">
        <v>71</v>
      </c>
      <c r="P330" t="s">
        <v>71</v>
      </c>
      <c r="Q330" t="s">
        <v>71</v>
      </c>
      <c r="R330" t="s">
        <v>571</v>
      </c>
    </row>
    <row r="331" spans="1:18" s="4" customFormat="1" x14ac:dyDescent="0.25">
      <c r="A331" t="s">
        <v>19</v>
      </c>
      <c r="B331" t="s">
        <v>190</v>
      </c>
      <c r="C331" t="s">
        <v>191</v>
      </c>
      <c r="D331" t="s">
        <v>71</v>
      </c>
      <c r="E331" t="s">
        <v>71</v>
      </c>
      <c r="F331" t="s">
        <v>71</v>
      </c>
      <c r="G331" t="s">
        <v>229</v>
      </c>
      <c r="H331" t="s">
        <v>36</v>
      </c>
      <c r="I331" t="s">
        <v>84</v>
      </c>
      <c r="J331" t="s">
        <v>230</v>
      </c>
      <c r="K331" t="s">
        <v>231</v>
      </c>
      <c r="L331" t="s">
        <v>231</v>
      </c>
      <c r="M331" t="s">
        <v>231</v>
      </c>
      <c r="N331" t="s">
        <v>231</v>
      </c>
      <c r="O331" t="s">
        <v>231</v>
      </c>
      <c r="P331" t="s">
        <v>231</v>
      </c>
      <c r="Q331" t="s">
        <v>231</v>
      </c>
      <c r="R331" t="s">
        <v>231</v>
      </c>
    </row>
    <row r="332" spans="1:18" s="4" customFormat="1" x14ac:dyDescent="0.25">
      <c r="A332" t="s">
        <v>19</v>
      </c>
      <c r="B332" t="s">
        <v>190</v>
      </c>
      <c r="C332" t="s">
        <v>304</v>
      </c>
      <c r="D332" t="s">
        <v>71</v>
      </c>
      <c r="E332" t="s">
        <v>71</v>
      </c>
      <c r="F332" t="s">
        <v>71</v>
      </c>
      <c r="G332" t="s">
        <v>378</v>
      </c>
      <c r="H332" t="s">
        <v>379</v>
      </c>
      <c r="I332" t="s">
        <v>84</v>
      </c>
      <c r="J332" t="s">
        <v>380</v>
      </c>
      <c r="K332" t="s">
        <v>381</v>
      </c>
      <c r="L332" t="s">
        <v>382</v>
      </c>
      <c r="M332" t="s">
        <v>383</v>
      </c>
      <c r="N332" t="s">
        <v>384</v>
      </c>
      <c r="O332" t="s">
        <v>385</v>
      </c>
      <c r="P332" t="s">
        <v>386</v>
      </c>
      <c r="Q332" t="s">
        <v>387</v>
      </c>
      <c r="R332" t="s">
        <v>388</v>
      </c>
    </row>
    <row r="333" spans="1:18" s="4" customFormat="1" x14ac:dyDescent="0.25">
      <c r="A333" t="s">
        <v>19</v>
      </c>
      <c r="B333" t="s">
        <v>190</v>
      </c>
      <c r="C333" t="s">
        <v>304</v>
      </c>
      <c r="D333" t="s">
        <v>71</v>
      </c>
      <c r="E333" t="s">
        <v>71</v>
      </c>
      <c r="F333" t="s">
        <v>71</v>
      </c>
      <c r="G333" t="s">
        <v>389</v>
      </c>
      <c r="H333" t="s">
        <v>331</v>
      </c>
      <c r="I333" t="s">
        <v>84</v>
      </c>
      <c r="J333" t="s">
        <v>390</v>
      </c>
      <c r="K333" t="s">
        <v>71</v>
      </c>
      <c r="L333" t="s">
        <v>71</v>
      </c>
      <c r="M333" t="s">
        <v>391</v>
      </c>
      <c r="N333" t="s">
        <v>71</v>
      </c>
      <c r="O333" t="s">
        <v>71</v>
      </c>
      <c r="P333" t="s">
        <v>71</v>
      </c>
      <c r="Q333" t="s">
        <v>71</v>
      </c>
      <c r="R333" t="s">
        <v>392</v>
      </c>
    </row>
    <row r="334" spans="1:18" s="4" customFormat="1" x14ac:dyDescent="0.25">
      <c r="A334" t="s">
        <v>19</v>
      </c>
      <c r="B334" t="s">
        <v>190</v>
      </c>
      <c r="C334" t="s">
        <v>452</v>
      </c>
      <c r="D334" t="s">
        <v>71</v>
      </c>
      <c r="E334" t="s">
        <v>71</v>
      </c>
      <c r="F334" t="s">
        <v>71</v>
      </c>
      <c r="G334" t="s">
        <v>468</v>
      </c>
      <c r="H334" t="s">
        <v>458</v>
      </c>
      <c r="I334" t="s">
        <v>255</v>
      </c>
      <c r="J334" t="s">
        <v>469</v>
      </c>
      <c r="K334" t="s">
        <v>71</v>
      </c>
      <c r="L334" t="s">
        <v>71</v>
      </c>
      <c r="M334" t="s">
        <v>71</v>
      </c>
      <c r="N334" t="s">
        <v>276</v>
      </c>
      <c r="O334" t="s">
        <v>308</v>
      </c>
      <c r="P334" t="s">
        <v>209</v>
      </c>
      <c r="Q334" t="s">
        <v>99</v>
      </c>
      <c r="R334" t="s">
        <v>225</v>
      </c>
    </row>
    <row r="335" spans="1:18" s="4" customFormat="1" x14ac:dyDescent="0.25">
      <c r="A335" t="s">
        <v>19</v>
      </c>
      <c r="B335" t="s">
        <v>190</v>
      </c>
      <c r="C335" t="s">
        <v>676</v>
      </c>
      <c r="D335" t="s">
        <v>71</v>
      </c>
      <c r="E335" t="s">
        <v>71</v>
      </c>
      <c r="F335" t="s">
        <v>71</v>
      </c>
      <c r="G335" t="s">
        <v>726</v>
      </c>
      <c r="H335" t="s">
        <v>38</v>
      </c>
      <c r="I335" t="s">
        <v>84</v>
      </c>
      <c r="J335" t="s">
        <v>727</v>
      </c>
      <c r="K335" t="s">
        <v>728</v>
      </c>
      <c r="L335" t="s">
        <v>728</v>
      </c>
      <c r="M335" t="s">
        <v>728</v>
      </c>
      <c r="N335" t="s">
        <v>729</v>
      </c>
      <c r="O335" t="s">
        <v>730</v>
      </c>
      <c r="P335" t="s">
        <v>731</v>
      </c>
      <c r="Q335" t="s">
        <v>732</v>
      </c>
      <c r="R335" t="s">
        <v>733</v>
      </c>
    </row>
    <row r="336" spans="1:18" s="4" customFormat="1" x14ac:dyDescent="0.25">
      <c r="A336" t="s">
        <v>19</v>
      </c>
      <c r="B336" t="s">
        <v>69</v>
      </c>
      <c r="C336" t="s">
        <v>70</v>
      </c>
      <c r="D336" t="s">
        <v>71</v>
      </c>
      <c r="E336" t="s">
        <v>71</v>
      </c>
      <c r="F336" t="s">
        <v>71</v>
      </c>
      <c r="G336" t="s">
        <v>124</v>
      </c>
      <c r="H336" t="s">
        <v>125</v>
      </c>
      <c r="I336" t="s">
        <v>74</v>
      </c>
      <c r="J336" t="s">
        <v>126</v>
      </c>
      <c r="K336" t="s">
        <v>127</v>
      </c>
      <c r="L336" t="s">
        <v>78</v>
      </c>
      <c r="M336" t="s">
        <v>78</v>
      </c>
      <c r="N336" t="s">
        <v>79</v>
      </c>
      <c r="O336" t="s">
        <v>80</v>
      </c>
      <c r="P336" t="s">
        <v>81</v>
      </c>
      <c r="Q336" t="s">
        <v>128</v>
      </c>
      <c r="R336" t="s">
        <v>108</v>
      </c>
    </row>
    <row r="337" spans="1:18" s="62" customFormat="1" x14ac:dyDescent="0.25">
      <c r="A337" s="61" t="s">
        <v>19</v>
      </c>
      <c r="B337" s="61" t="s">
        <v>69</v>
      </c>
      <c r="C337" s="61" t="s">
        <v>430</v>
      </c>
      <c r="D337" s="61" t="s">
        <v>71</v>
      </c>
      <c r="E337" s="61" t="s">
        <v>71</v>
      </c>
      <c r="F337" s="61" t="s">
        <v>71</v>
      </c>
      <c r="G337" s="61" t="s">
        <v>1954</v>
      </c>
      <c r="H337" s="61" t="s">
        <v>1955</v>
      </c>
      <c r="I337" s="61" t="s">
        <v>84</v>
      </c>
      <c r="J337" s="61" t="s">
        <v>1956</v>
      </c>
      <c r="K337" s="61" t="s">
        <v>1957</v>
      </c>
      <c r="L337" s="61" t="s">
        <v>1958</v>
      </c>
      <c r="M337" s="61" t="s">
        <v>1958</v>
      </c>
      <c r="N337" s="61" t="s">
        <v>1959</v>
      </c>
      <c r="O337" s="61" t="s">
        <v>1959</v>
      </c>
      <c r="P337" s="61" t="s">
        <v>1959</v>
      </c>
      <c r="Q337" s="61" t="s">
        <v>1959</v>
      </c>
      <c r="R337" s="61" t="s">
        <v>1959</v>
      </c>
    </row>
    <row r="338" spans="1:18" s="4" customFormat="1" x14ac:dyDescent="0.25">
      <c r="A338" s="4" t="s">
        <v>19</v>
      </c>
      <c r="B338" s="4" t="s">
        <v>69</v>
      </c>
      <c r="C338" s="4" t="s">
        <v>734</v>
      </c>
      <c r="D338" s="4" t="s">
        <v>71</v>
      </c>
      <c r="E338" s="4" t="s">
        <v>71</v>
      </c>
      <c r="F338" s="4" t="s">
        <v>71</v>
      </c>
      <c r="G338" s="4" t="s">
        <v>962</v>
      </c>
      <c r="H338" s="4" t="s">
        <v>963</v>
      </c>
      <c r="I338" s="4" t="s">
        <v>84</v>
      </c>
      <c r="J338" s="4" t="s">
        <v>964</v>
      </c>
      <c r="K338" s="4" t="s">
        <v>965</v>
      </c>
      <c r="L338" s="4" t="s">
        <v>966</v>
      </c>
      <c r="M338" s="4" t="s">
        <v>837</v>
      </c>
      <c r="N338" s="4" t="s">
        <v>753</v>
      </c>
      <c r="O338" s="4" t="s">
        <v>753</v>
      </c>
      <c r="P338" s="4" t="s">
        <v>753</v>
      </c>
      <c r="Q338" s="4" t="s">
        <v>753</v>
      </c>
      <c r="R338" s="4" t="s">
        <v>753</v>
      </c>
    </row>
    <row r="339" spans="1:18" s="4" customFormat="1" x14ac:dyDescent="0.25">
      <c r="A339" t="s">
        <v>19</v>
      </c>
      <c r="B339" t="s">
        <v>69</v>
      </c>
      <c r="C339" t="s">
        <v>734</v>
      </c>
      <c r="D339" t="s">
        <v>71</v>
      </c>
      <c r="E339" t="s">
        <v>71</v>
      </c>
      <c r="F339" t="s">
        <v>71</v>
      </c>
      <c r="G339" t="s">
        <v>967</v>
      </c>
      <c r="H339" t="s">
        <v>968</v>
      </c>
      <c r="I339" t="s">
        <v>74</v>
      </c>
      <c r="J339" t="s">
        <v>969</v>
      </c>
      <c r="K339" t="s">
        <v>184</v>
      </c>
      <c r="L339" t="s">
        <v>604</v>
      </c>
      <c r="M339" t="s">
        <v>603</v>
      </c>
      <c r="N339" t="s">
        <v>188</v>
      </c>
      <c r="O339" t="s">
        <v>806</v>
      </c>
      <c r="P339" t="s">
        <v>475</v>
      </c>
      <c r="Q339" t="s">
        <v>316</v>
      </c>
      <c r="R339" t="s">
        <v>111</v>
      </c>
    </row>
    <row r="340" spans="1:18" s="4" customFormat="1" x14ac:dyDescent="0.25">
      <c r="A340" t="s">
        <v>19</v>
      </c>
      <c r="B340" t="s">
        <v>69</v>
      </c>
      <c r="C340" t="s">
        <v>734</v>
      </c>
      <c r="D340" t="s">
        <v>71</v>
      </c>
      <c r="E340" t="s">
        <v>71</v>
      </c>
      <c r="F340" t="s">
        <v>71</v>
      </c>
      <c r="G340" t="s">
        <v>970</v>
      </c>
      <c r="H340" t="s">
        <v>971</v>
      </c>
      <c r="I340" t="s">
        <v>74</v>
      </c>
      <c r="J340" t="s">
        <v>972</v>
      </c>
      <c r="K340" t="s">
        <v>71</v>
      </c>
      <c r="L340" t="s">
        <v>78</v>
      </c>
      <c r="M340" t="s">
        <v>78</v>
      </c>
      <c r="N340" t="s">
        <v>80</v>
      </c>
      <c r="O340" t="s">
        <v>128</v>
      </c>
      <c r="P340" t="s">
        <v>875</v>
      </c>
      <c r="Q340" t="s">
        <v>973</v>
      </c>
      <c r="R340" t="s">
        <v>974</v>
      </c>
    </row>
    <row r="341" spans="1:18" s="4" customFormat="1" x14ac:dyDescent="0.25">
      <c r="A341" t="s">
        <v>19</v>
      </c>
      <c r="B341" t="s">
        <v>69</v>
      </c>
      <c r="C341" t="s">
        <v>975</v>
      </c>
      <c r="D341" t="s">
        <v>71</v>
      </c>
      <c r="E341" t="s">
        <v>71</v>
      </c>
      <c r="F341" t="s">
        <v>71</v>
      </c>
      <c r="G341" t="s">
        <v>1013</v>
      </c>
      <c r="H341" t="s">
        <v>1014</v>
      </c>
      <c r="I341" t="s">
        <v>133</v>
      </c>
      <c r="J341" t="s">
        <v>1015</v>
      </c>
      <c r="K341" t="s">
        <v>71</v>
      </c>
      <c r="L341" t="s">
        <v>71</v>
      </c>
      <c r="M341" t="s">
        <v>71</v>
      </c>
      <c r="N341" t="s">
        <v>137</v>
      </c>
      <c r="O341" t="s">
        <v>1016</v>
      </c>
      <c r="P341" t="s">
        <v>1017</v>
      </c>
      <c r="Q341" t="s">
        <v>1018</v>
      </c>
      <c r="R341" t="s">
        <v>1019</v>
      </c>
    </row>
    <row r="342" spans="1:18" x14ac:dyDescent="0.25">
      <c r="A342" t="s">
        <v>19</v>
      </c>
      <c r="B342" t="s">
        <v>129</v>
      </c>
      <c r="C342" t="s">
        <v>130</v>
      </c>
      <c r="D342" t="s">
        <v>71</v>
      </c>
      <c r="E342" t="s">
        <v>71</v>
      </c>
      <c r="F342" t="s">
        <v>71</v>
      </c>
      <c r="G342" t="s">
        <v>189</v>
      </c>
      <c r="H342" t="s">
        <v>157</v>
      </c>
      <c r="I342" t="s">
        <v>141</v>
      </c>
      <c r="J342" t="s">
        <v>141</v>
      </c>
      <c r="K342" t="s">
        <v>71</v>
      </c>
      <c r="L342" t="s">
        <v>71</v>
      </c>
      <c r="M342" t="s">
        <v>71</v>
      </c>
      <c r="N342" t="s">
        <v>137</v>
      </c>
      <c r="O342" t="s">
        <v>137</v>
      </c>
      <c r="P342" t="s">
        <v>137</v>
      </c>
      <c r="Q342" t="s">
        <v>137</v>
      </c>
      <c r="R342" t="s">
        <v>137</v>
      </c>
    </row>
    <row r="343" spans="1:18" x14ac:dyDescent="0.25">
      <c r="A343" t="s">
        <v>19</v>
      </c>
      <c r="B343" t="s">
        <v>1047</v>
      </c>
      <c r="D343" t="s">
        <v>71</v>
      </c>
      <c r="E343" t="s">
        <v>71</v>
      </c>
      <c r="F343" t="s">
        <v>71</v>
      </c>
      <c r="G343" t="s">
        <v>1905</v>
      </c>
      <c r="H343" t="s">
        <v>1906</v>
      </c>
      <c r="I343" t="s">
        <v>84</v>
      </c>
      <c r="J343" t="s">
        <v>1907</v>
      </c>
      <c r="K343" t="s">
        <v>71</v>
      </c>
      <c r="L343" t="s">
        <v>71</v>
      </c>
      <c r="M343" t="s">
        <v>606</v>
      </c>
      <c r="N343" t="s">
        <v>71</v>
      </c>
      <c r="O343" t="s">
        <v>71</v>
      </c>
      <c r="P343" t="s">
        <v>71</v>
      </c>
      <c r="Q343" t="s">
        <v>71</v>
      </c>
      <c r="R343" t="s">
        <v>184</v>
      </c>
    </row>
    <row r="344" spans="1:18" x14ac:dyDescent="0.25">
      <c r="A344" t="s">
        <v>19</v>
      </c>
      <c r="B344" t="s">
        <v>1047</v>
      </c>
      <c r="D344" t="s">
        <v>71</v>
      </c>
      <c r="E344" t="s">
        <v>71</v>
      </c>
      <c r="F344" t="s">
        <v>71</v>
      </c>
      <c r="G344" t="s">
        <v>1908</v>
      </c>
      <c r="H344" t="s">
        <v>1909</v>
      </c>
      <c r="I344" t="s">
        <v>74</v>
      </c>
      <c r="J344" t="s">
        <v>1910</v>
      </c>
      <c r="K344" t="s">
        <v>1911</v>
      </c>
      <c r="L344" t="s">
        <v>1912</v>
      </c>
      <c r="M344" t="s">
        <v>1912</v>
      </c>
      <c r="N344" t="s">
        <v>1913</v>
      </c>
      <c r="O344" t="s">
        <v>1913</v>
      </c>
      <c r="P344" t="s">
        <v>1913</v>
      </c>
      <c r="Q344" t="s">
        <v>1913</v>
      </c>
      <c r="R344" t="s">
        <v>1913</v>
      </c>
    </row>
    <row r="345" spans="1:18" x14ac:dyDescent="0.25">
      <c r="A345" t="s">
        <v>19</v>
      </c>
      <c r="B345" t="s">
        <v>1047</v>
      </c>
      <c r="D345" t="s">
        <v>71</v>
      </c>
      <c r="E345" t="s">
        <v>71</v>
      </c>
      <c r="F345" t="s">
        <v>71</v>
      </c>
      <c r="G345" t="s">
        <v>1914</v>
      </c>
      <c r="H345" t="s">
        <v>1915</v>
      </c>
      <c r="I345" t="s">
        <v>74</v>
      </c>
      <c r="J345" t="s">
        <v>1916</v>
      </c>
      <c r="K345" t="s">
        <v>71</v>
      </c>
      <c r="L345" t="s">
        <v>71</v>
      </c>
      <c r="M345" t="s">
        <v>71</v>
      </c>
      <c r="N345" t="s">
        <v>71</v>
      </c>
      <c r="O345" t="s">
        <v>71</v>
      </c>
      <c r="P345" t="s">
        <v>71</v>
      </c>
      <c r="Q345" t="s">
        <v>71</v>
      </c>
      <c r="R345" t="s">
        <v>225</v>
      </c>
    </row>
    <row r="346" spans="1:18" x14ac:dyDescent="0.25">
      <c r="A346" t="s">
        <v>19</v>
      </c>
      <c r="B346" t="s">
        <v>1047</v>
      </c>
      <c r="D346" t="s">
        <v>71</v>
      </c>
      <c r="E346" t="s">
        <v>71</v>
      </c>
      <c r="F346" t="s">
        <v>71</v>
      </c>
      <c r="G346" t="s">
        <v>1917</v>
      </c>
      <c r="H346" t="s">
        <v>1194</v>
      </c>
      <c r="I346" t="s">
        <v>74</v>
      </c>
      <c r="J346" t="s">
        <v>1918</v>
      </c>
      <c r="K346" t="s">
        <v>71</v>
      </c>
      <c r="L346" t="s">
        <v>105</v>
      </c>
      <c r="M346" t="s">
        <v>1919</v>
      </c>
      <c r="N346" t="s">
        <v>78</v>
      </c>
      <c r="O346" t="s">
        <v>81</v>
      </c>
      <c r="P346" t="s">
        <v>1919</v>
      </c>
      <c r="Q346" t="s">
        <v>283</v>
      </c>
      <c r="R346" t="s">
        <v>1475</v>
      </c>
    </row>
    <row r="347" spans="1:18" x14ac:dyDescent="0.25">
      <c r="A347" t="s">
        <v>19</v>
      </c>
      <c r="B347" t="s">
        <v>1047</v>
      </c>
      <c r="D347" t="s">
        <v>71</v>
      </c>
      <c r="E347" t="s">
        <v>71</v>
      </c>
      <c r="F347" t="s">
        <v>71</v>
      </c>
      <c r="G347" t="s">
        <v>1920</v>
      </c>
      <c r="H347" t="s">
        <v>1921</v>
      </c>
      <c r="I347" t="s">
        <v>74</v>
      </c>
      <c r="J347" t="s">
        <v>1922</v>
      </c>
      <c r="K347" t="s">
        <v>602</v>
      </c>
      <c r="L347" t="s">
        <v>105</v>
      </c>
      <c r="M347" t="s">
        <v>78</v>
      </c>
      <c r="N347" t="s">
        <v>108</v>
      </c>
      <c r="O347" t="s">
        <v>108</v>
      </c>
      <c r="P347" t="s">
        <v>108</v>
      </c>
      <c r="Q347" t="s">
        <v>108</v>
      </c>
      <c r="R347" t="s">
        <v>108</v>
      </c>
    </row>
    <row r="348" spans="1:18" x14ac:dyDescent="0.25">
      <c r="A348" t="s">
        <v>19</v>
      </c>
      <c r="B348" t="s">
        <v>1047</v>
      </c>
      <c r="D348" t="s">
        <v>71</v>
      </c>
      <c r="E348" t="s">
        <v>71</v>
      </c>
      <c r="F348" t="s">
        <v>71</v>
      </c>
      <c r="G348" t="s">
        <v>1923</v>
      </c>
      <c r="H348" t="s">
        <v>1924</v>
      </c>
      <c r="I348" t="s">
        <v>84</v>
      </c>
      <c r="J348" t="s">
        <v>1925</v>
      </c>
      <c r="K348" t="s">
        <v>1926</v>
      </c>
      <c r="L348" t="s">
        <v>1927</v>
      </c>
      <c r="M348" t="s">
        <v>1928</v>
      </c>
      <c r="N348" t="s">
        <v>1929</v>
      </c>
      <c r="O348" t="s">
        <v>1929</v>
      </c>
      <c r="P348" t="s">
        <v>1929</v>
      </c>
      <c r="Q348" t="s">
        <v>1929</v>
      </c>
      <c r="R348" t="s">
        <v>1929</v>
      </c>
    </row>
    <row r="349" spans="1:18" x14ac:dyDescent="0.25">
      <c r="A349" t="s">
        <v>19</v>
      </c>
      <c r="B349" t="s">
        <v>1047</v>
      </c>
      <c r="D349" t="s">
        <v>71</v>
      </c>
      <c r="E349" t="s">
        <v>71</v>
      </c>
      <c r="F349" t="s">
        <v>71</v>
      </c>
      <c r="G349" t="s">
        <v>1930</v>
      </c>
      <c r="H349" t="s">
        <v>1931</v>
      </c>
      <c r="I349" t="s">
        <v>84</v>
      </c>
      <c r="J349" t="s">
        <v>1932</v>
      </c>
      <c r="K349" t="s">
        <v>418</v>
      </c>
      <c r="L349" t="s">
        <v>411</v>
      </c>
      <c r="M349" t="s">
        <v>171</v>
      </c>
      <c r="N349" t="s">
        <v>224</v>
      </c>
      <c r="O349" t="s">
        <v>1933</v>
      </c>
      <c r="P349" t="s">
        <v>434</v>
      </c>
      <c r="Q349" t="s">
        <v>434</v>
      </c>
      <c r="R349" t="s">
        <v>434</v>
      </c>
    </row>
    <row r="350" spans="1:18" x14ac:dyDescent="0.25">
      <c r="A350" t="s">
        <v>19</v>
      </c>
      <c r="B350" t="s">
        <v>1047</v>
      </c>
      <c r="D350" t="s">
        <v>71</v>
      </c>
      <c r="E350" t="s">
        <v>71</v>
      </c>
      <c r="F350" t="s">
        <v>71</v>
      </c>
      <c r="G350" t="s">
        <v>1934</v>
      </c>
      <c r="H350" t="s">
        <v>1341</v>
      </c>
      <c r="I350" t="s">
        <v>84</v>
      </c>
      <c r="J350" t="s">
        <v>1935</v>
      </c>
      <c r="K350" t="s">
        <v>98</v>
      </c>
      <c r="L350" t="s">
        <v>171</v>
      </c>
      <c r="M350" t="s">
        <v>171</v>
      </c>
      <c r="N350" t="s">
        <v>224</v>
      </c>
      <c r="O350" t="s">
        <v>1933</v>
      </c>
      <c r="P350" t="s">
        <v>434</v>
      </c>
      <c r="Q350" t="s">
        <v>434</v>
      </c>
      <c r="R350" t="s">
        <v>434</v>
      </c>
    </row>
    <row r="351" spans="1:18" x14ac:dyDescent="0.25">
      <c r="A351" t="s">
        <v>19</v>
      </c>
      <c r="B351" t="s">
        <v>1047</v>
      </c>
      <c r="D351" t="s">
        <v>71</v>
      </c>
      <c r="E351" t="s">
        <v>71</v>
      </c>
      <c r="F351" t="s">
        <v>71</v>
      </c>
      <c r="G351" t="s">
        <v>1936</v>
      </c>
      <c r="H351" t="s">
        <v>1937</v>
      </c>
      <c r="I351" t="s">
        <v>84</v>
      </c>
      <c r="J351" t="s">
        <v>1938</v>
      </c>
      <c r="K351" t="s">
        <v>1939</v>
      </c>
      <c r="L351" t="s">
        <v>1940</v>
      </c>
      <c r="M351" t="s">
        <v>1941</v>
      </c>
      <c r="N351" t="s">
        <v>1942</v>
      </c>
      <c r="O351" t="s">
        <v>1943</v>
      </c>
      <c r="P351" t="s">
        <v>1944</v>
      </c>
      <c r="Q351" t="s">
        <v>1945</v>
      </c>
      <c r="R351" t="s">
        <v>1946</v>
      </c>
    </row>
    <row r="352" spans="1:18" x14ac:dyDescent="0.25">
      <c r="A352" t="s">
        <v>19</v>
      </c>
      <c r="B352" t="s">
        <v>1047</v>
      </c>
      <c r="D352" t="s">
        <v>71</v>
      </c>
      <c r="E352" t="s">
        <v>71</v>
      </c>
      <c r="F352" t="s">
        <v>71</v>
      </c>
      <c r="G352" t="s">
        <v>1947</v>
      </c>
      <c r="H352" t="s">
        <v>1948</v>
      </c>
      <c r="I352" t="s">
        <v>74</v>
      </c>
      <c r="J352" t="s">
        <v>1949</v>
      </c>
      <c r="K352" t="s">
        <v>77</v>
      </c>
      <c r="L352" t="s">
        <v>119</v>
      </c>
      <c r="M352" t="s">
        <v>1950</v>
      </c>
      <c r="N352" t="s">
        <v>123</v>
      </c>
      <c r="O352" t="s">
        <v>123</v>
      </c>
      <c r="P352" t="s">
        <v>123</v>
      </c>
      <c r="Q352" t="s">
        <v>123</v>
      </c>
      <c r="R352" t="s">
        <v>123</v>
      </c>
    </row>
    <row r="353" spans="1:18" x14ac:dyDescent="0.25">
      <c r="A353" t="s">
        <v>19</v>
      </c>
      <c r="B353" t="s">
        <v>1047</v>
      </c>
      <c r="D353" t="s">
        <v>71</v>
      </c>
      <c r="E353" t="s">
        <v>71</v>
      </c>
      <c r="F353" t="s">
        <v>71</v>
      </c>
      <c r="G353" t="s">
        <v>1960</v>
      </c>
      <c r="H353" t="s">
        <v>1961</v>
      </c>
      <c r="I353" t="s">
        <v>247</v>
      </c>
      <c r="J353" t="s">
        <v>1962</v>
      </c>
      <c r="K353" t="s">
        <v>71</v>
      </c>
      <c r="L353" t="s">
        <v>71</v>
      </c>
      <c r="M353" t="s">
        <v>71</v>
      </c>
      <c r="N353" t="s">
        <v>71</v>
      </c>
      <c r="O353" t="s">
        <v>71</v>
      </c>
      <c r="P353" t="s">
        <v>71</v>
      </c>
      <c r="Q353" t="s">
        <v>71</v>
      </c>
      <c r="R353" t="s">
        <v>111</v>
      </c>
    </row>
  </sheetData>
  <sortState ref="A2:S353">
    <sortCondition ref="A2:A353"/>
    <sortCondition ref="B2:B353"/>
    <sortCondition ref="C2:C353"/>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workbookViewId="0">
      <selection activeCell="B28" sqref="B28"/>
    </sheetView>
  </sheetViews>
  <sheetFormatPr defaultRowHeight="15" x14ac:dyDescent="0.25"/>
  <cols>
    <col min="1" max="1" width="5.140625" customWidth="1"/>
    <col min="2" max="2" width="82.140625" bestFit="1" customWidth="1"/>
    <col min="3" max="3" width="30.85546875" bestFit="1" customWidth="1"/>
    <col min="4" max="4" width="11.140625" bestFit="1" customWidth="1"/>
  </cols>
  <sheetData>
    <row r="1" spans="2:4" ht="15.75" thickBot="1" x14ac:dyDescent="0.3"/>
    <row r="2" spans="2:4" x14ac:dyDescent="0.25">
      <c r="B2" s="8" t="s">
        <v>10</v>
      </c>
      <c r="C2" s="5" t="s">
        <v>11</v>
      </c>
      <c r="D2" s="5" t="s">
        <v>1963</v>
      </c>
    </row>
    <row r="3" spans="2:4" x14ac:dyDescent="0.25">
      <c r="B3" s="72" t="s">
        <v>26</v>
      </c>
      <c r="C3" s="6" t="str">
        <f>'Summary Lookup'!C12</f>
        <v>Biodiversity</v>
      </c>
      <c r="D3" s="6" t="s">
        <v>233</v>
      </c>
    </row>
    <row r="4" spans="2:4" x14ac:dyDescent="0.25">
      <c r="B4" s="73"/>
      <c r="C4" s="6" t="str">
        <f>'Summary Lookup'!C13</f>
        <v>Catchment management</v>
      </c>
      <c r="D4" s="6" t="s">
        <v>397</v>
      </c>
    </row>
    <row r="5" spans="2:4" x14ac:dyDescent="0.25">
      <c r="B5" s="73"/>
      <c r="C5" s="6" t="str">
        <f>'Summary Lookup'!C14</f>
        <v>Natural capital</v>
      </c>
      <c r="D5" s="6" t="s">
        <v>505</v>
      </c>
    </row>
    <row r="6" spans="2:4" x14ac:dyDescent="0.25">
      <c r="B6" s="73"/>
      <c r="C6" s="6" t="str">
        <f>'Summary Lookup'!C15</f>
        <v>River environment</v>
      </c>
      <c r="D6" s="6" t="s">
        <v>540</v>
      </c>
    </row>
    <row r="7" spans="2:4" x14ac:dyDescent="0.25">
      <c r="B7" s="74"/>
      <c r="C7" s="6" t="str">
        <f>'Summary Lookup'!C16</f>
        <v>WINEP</v>
      </c>
      <c r="D7" s="6" t="s">
        <v>31</v>
      </c>
    </row>
    <row r="8" spans="2:4" x14ac:dyDescent="0.25">
      <c r="B8" s="72" t="s">
        <v>32</v>
      </c>
      <c r="C8" s="6" t="str">
        <f>'Summary Lookup'!C17</f>
        <v>Surface water flooding</v>
      </c>
      <c r="D8" s="6" t="s">
        <v>452</v>
      </c>
    </row>
    <row r="9" spans="2:4" x14ac:dyDescent="0.25">
      <c r="B9" s="73"/>
      <c r="C9" s="6" t="str">
        <f>'Summary Lookup'!C18</f>
        <v>Sewage pollution and CSOs</v>
      </c>
      <c r="D9" s="6" t="s">
        <v>522</v>
      </c>
    </row>
    <row r="10" spans="2:4" x14ac:dyDescent="0.25">
      <c r="B10" s="73"/>
      <c r="C10" s="6" t="str">
        <f>'Summary Lookup'!C19</f>
        <v>River water quality</v>
      </c>
      <c r="D10" s="6" t="s">
        <v>572</v>
      </c>
    </row>
    <row r="11" spans="2:4" x14ac:dyDescent="0.25">
      <c r="B11" s="73"/>
      <c r="C11" s="6" t="str">
        <f>'Summary Lookup'!C20</f>
        <v>Bathing water quality</v>
      </c>
      <c r="D11" s="6" t="s">
        <v>191</v>
      </c>
    </row>
    <row r="12" spans="2:4" x14ac:dyDescent="0.25">
      <c r="B12" s="73"/>
      <c r="C12" s="6" t="str">
        <f>'Summary Lookup'!C21</f>
        <v>Sewer flooding/blockages</v>
      </c>
      <c r="D12" s="6" t="s">
        <v>583</v>
      </c>
    </row>
    <row r="13" spans="2:4" x14ac:dyDescent="0.25">
      <c r="B13" s="73"/>
      <c r="C13" s="6" t="str">
        <f>'Summary Lookup'!C22</f>
        <v>External sewer flooding</v>
      </c>
      <c r="D13" s="6" t="s">
        <v>676</v>
      </c>
    </row>
    <row r="14" spans="2:4" x14ac:dyDescent="0.25">
      <c r="B14" s="74"/>
      <c r="C14" s="6" t="str">
        <f>'Summary Lookup'!C23</f>
        <v>C02/greenhouse gas reduction</v>
      </c>
      <c r="D14" s="6" t="s">
        <v>304</v>
      </c>
    </row>
    <row r="15" spans="2:4" x14ac:dyDescent="0.25">
      <c r="B15" s="72" t="s">
        <v>40</v>
      </c>
      <c r="C15" s="6" t="str">
        <f>'Summary Lookup'!C24</f>
        <v>Affordability and value for money</v>
      </c>
      <c r="D15" s="6" t="s">
        <v>70</v>
      </c>
    </row>
    <row r="16" spans="2:4" x14ac:dyDescent="0.25">
      <c r="B16" s="73"/>
      <c r="C16" s="6" t="str">
        <f>'Summary Lookup'!C25</f>
        <v>Communication and education</v>
      </c>
      <c r="D16" s="6" t="s">
        <v>430</v>
      </c>
    </row>
    <row r="17" spans="2:4" x14ac:dyDescent="0.25">
      <c r="B17" s="73"/>
      <c r="C17" s="6" t="str">
        <f>'Summary Lookup'!C26</f>
        <v>Metering</v>
      </c>
      <c r="D17" s="6" t="s">
        <v>470</v>
      </c>
    </row>
    <row r="18" spans="2:4" x14ac:dyDescent="0.25">
      <c r="B18" s="73"/>
      <c r="C18" s="6" t="str">
        <f>'Summary Lookup'!C27</f>
        <v>Vulnerable customers</v>
      </c>
      <c r="D18" s="6" t="s">
        <v>734</v>
      </c>
    </row>
    <row r="19" spans="2:4" x14ac:dyDescent="0.25">
      <c r="B19" s="74"/>
      <c r="C19" s="6" t="str">
        <f>'Summary Lookup'!C28</f>
        <v>Water efficiency</v>
      </c>
      <c r="D19" s="6" t="s">
        <v>975</v>
      </c>
    </row>
    <row r="20" spans="2:4" x14ac:dyDescent="0.25">
      <c r="B20" s="38" t="s">
        <v>46</v>
      </c>
      <c r="C20" s="6" t="str">
        <f>'Summary Lookup'!C29</f>
        <v>AIM /abstraction</v>
      </c>
      <c r="D20" s="6" t="s">
        <v>130</v>
      </c>
    </row>
    <row r="28" spans="2:4" x14ac:dyDescent="0.25">
      <c r="B28" t="s">
        <v>1964</v>
      </c>
    </row>
    <row r="29" spans="2:4" x14ac:dyDescent="0.25">
      <c r="B29" t="s">
        <v>1965</v>
      </c>
    </row>
    <row r="30" spans="2:4" x14ac:dyDescent="0.25">
      <c r="B30" t="s">
        <v>1966</v>
      </c>
    </row>
  </sheetData>
  <mergeCells count="3">
    <mergeCell ref="B3:B7"/>
    <mergeCell ref="B8:B14"/>
    <mergeCell ref="B15:B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80" zoomScaleNormal="80" workbookViewId="0">
      <selection activeCell="G30" sqref="G30"/>
    </sheetView>
  </sheetViews>
  <sheetFormatPr defaultRowHeight="15" x14ac:dyDescent="0.25"/>
  <cols>
    <col min="3" max="3" width="12.140625" bestFit="1" customWidth="1"/>
    <col min="4" max="4" width="10.85546875" bestFit="1" customWidth="1"/>
    <col min="5" max="5" width="20" bestFit="1" customWidth="1"/>
    <col min="6" max="6" width="15.7109375" bestFit="1" customWidth="1"/>
    <col min="7" max="7" width="26" bestFit="1" customWidth="1"/>
    <col min="8" max="8" width="14.28515625" bestFit="1" customWidth="1"/>
    <col min="9" max="9" width="63.140625" bestFit="1" customWidth="1"/>
    <col min="11" max="11" width="40" bestFit="1" customWidth="1"/>
  </cols>
  <sheetData>
    <row r="1" spans="1:19" x14ac:dyDescent="0.25">
      <c r="A1" s="1" t="s">
        <v>51</v>
      </c>
      <c r="B1" s="1"/>
      <c r="C1" s="1" t="s">
        <v>52</v>
      </c>
      <c r="D1" s="1" t="s">
        <v>53</v>
      </c>
      <c r="E1" s="1" t="s">
        <v>54</v>
      </c>
      <c r="F1" s="1" t="s">
        <v>55</v>
      </c>
      <c r="G1" s="1" t="s">
        <v>56</v>
      </c>
      <c r="H1" s="1" t="s">
        <v>57</v>
      </c>
      <c r="I1" s="1" t="s">
        <v>58</v>
      </c>
      <c r="J1" s="1" t="s">
        <v>59</v>
      </c>
      <c r="K1" s="1" t="s">
        <v>60</v>
      </c>
      <c r="L1" s="1" t="s">
        <v>61</v>
      </c>
      <c r="M1" s="1" t="s">
        <v>62</v>
      </c>
      <c r="N1" s="1" t="s">
        <v>63</v>
      </c>
      <c r="O1" s="1" t="s">
        <v>64</v>
      </c>
      <c r="P1" s="1" t="s">
        <v>65</v>
      </c>
      <c r="Q1" s="1" t="s">
        <v>66</v>
      </c>
      <c r="R1" s="1" t="s">
        <v>67</v>
      </c>
      <c r="S1" s="1" t="s">
        <v>68</v>
      </c>
    </row>
    <row r="2" spans="1:19" x14ac:dyDescent="0.25">
      <c r="A2" t="s">
        <v>21</v>
      </c>
      <c r="C2" t="s">
        <v>232</v>
      </c>
      <c r="D2" s="3" t="s">
        <v>540</v>
      </c>
      <c r="H2" t="s">
        <v>541</v>
      </c>
      <c r="I2" t="s">
        <v>542</v>
      </c>
      <c r="J2" t="s">
        <v>84</v>
      </c>
      <c r="K2" t="s">
        <v>543</v>
      </c>
      <c r="L2" t="s">
        <v>71</v>
      </c>
      <c r="M2" t="s">
        <v>71</v>
      </c>
      <c r="N2" t="s">
        <v>71</v>
      </c>
      <c r="O2" t="s">
        <v>544</v>
      </c>
      <c r="P2" t="s">
        <v>224</v>
      </c>
      <c r="Q2" t="s">
        <v>280</v>
      </c>
      <c r="R2" t="s">
        <v>545</v>
      </c>
      <c r="S2" t="s">
        <v>138</v>
      </c>
    </row>
    <row r="3" spans="1:19" x14ac:dyDescent="0.25">
      <c r="A3" t="s">
        <v>21</v>
      </c>
      <c r="C3" t="s">
        <v>69</v>
      </c>
      <c r="D3" s="3" t="s">
        <v>734</v>
      </c>
      <c r="H3" t="s">
        <v>735</v>
      </c>
      <c r="I3" t="s">
        <v>736</v>
      </c>
      <c r="J3" t="s">
        <v>74</v>
      </c>
      <c r="K3" t="s">
        <v>737</v>
      </c>
      <c r="L3" t="s">
        <v>71</v>
      </c>
      <c r="M3" t="s">
        <v>71</v>
      </c>
      <c r="N3" t="s">
        <v>71</v>
      </c>
      <c r="O3" t="s">
        <v>738</v>
      </c>
      <c r="P3" t="s">
        <v>738</v>
      </c>
      <c r="Q3" t="s">
        <v>738</v>
      </c>
      <c r="R3" t="s">
        <v>738</v>
      </c>
      <c r="S3" t="s">
        <v>738</v>
      </c>
    </row>
    <row r="4" spans="1:19" x14ac:dyDescent="0.25">
      <c r="A4" t="s">
        <v>21</v>
      </c>
      <c r="C4" t="s">
        <v>69</v>
      </c>
      <c r="D4" s="3" t="s">
        <v>734</v>
      </c>
      <c r="H4" t="s">
        <v>739</v>
      </c>
      <c r="I4" t="s">
        <v>740</v>
      </c>
      <c r="J4" t="s">
        <v>164</v>
      </c>
      <c r="K4" t="s">
        <v>741</v>
      </c>
      <c r="L4" t="s">
        <v>71</v>
      </c>
      <c r="M4" t="s">
        <v>71</v>
      </c>
      <c r="N4" t="s">
        <v>71</v>
      </c>
      <c r="O4" t="s">
        <v>742</v>
      </c>
      <c r="P4" t="s">
        <v>742</v>
      </c>
      <c r="Q4" t="s">
        <v>742</v>
      </c>
      <c r="R4" t="s">
        <v>742</v>
      </c>
      <c r="S4" t="s">
        <v>742</v>
      </c>
    </row>
    <row r="5" spans="1:19" x14ac:dyDescent="0.25">
      <c r="A5" t="s">
        <v>21</v>
      </c>
      <c r="C5" t="s">
        <v>69</v>
      </c>
      <c r="D5" s="3" t="s">
        <v>430</v>
      </c>
      <c r="H5" t="s">
        <v>431</v>
      </c>
      <c r="I5" t="s">
        <v>432</v>
      </c>
      <c r="J5" t="s">
        <v>84</v>
      </c>
      <c r="K5" t="s">
        <v>433</v>
      </c>
      <c r="L5" t="s">
        <v>71</v>
      </c>
      <c r="M5" t="s">
        <v>71</v>
      </c>
      <c r="N5" t="s">
        <v>71</v>
      </c>
      <c r="O5" t="s">
        <v>276</v>
      </c>
      <c r="P5" t="s">
        <v>209</v>
      </c>
      <c r="Q5" t="s">
        <v>99</v>
      </c>
      <c r="R5" t="s">
        <v>434</v>
      </c>
      <c r="S5" t="s">
        <v>224</v>
      </c>
    </row>
    <row r="6" spans="1:19" x14ac:dyDescent="0.25">
      <c r="A6" t="s">
        <v>21</v>
      </c>
      <c r="C6" t="s">
        <v>129</v>
      </c>
      <c r="D6" s="3" t="s">
        <v>130</v>
      </c>
      <c r="H6" t="s">
        <v>131</v>
      </c>
      <c r="I6" t="s">
        <v>132</v>
      </c>
      <c r="J6" t="s">
        <v>133</v>
      </c>
      <c r="K6" t="s">
        <v>134</v>
      </c>
      <c r="L6" t="s">
        <v>135</v>
      </c>
      <c r="M6" t="s">
        <v>136</v>
      </c>
      <c r="N6" t="s">
        <v>136</v>
      </c>
      <c r="O6" t="s">
        <v>137</v>
      </c>
      <c r="P6" t="s">
        <v>137</v>
      </c>
      <c r="Q6" t="s">
        <v>137</v>
      </c>
      <c r="R6" t="s">
        <v>98</v>
      </c>
      <c r="S6" t="s">
        <v>138</v>
      </c>
    </row>
    <row r="7" spans="1:19" x14ac:dyDescent="0.25">
      <c r="A7" t="s">
        <v>21</v>
      </c>
      <c r="C7" t="s">
        <v>129</v>
      </c>
      <c r="D7" s="3" t="s">
        <v>130</v>
      </c>
      <c r="H7" t="s">
        <v>139</v>
      </c>
      <c r="I7" t="s">
        <v>140</v>
      </c>
      <c r="J7" t="s">
        <v>84</v>
      </c>
      <c r="K7" t="s">
        <v>141</v>
      </c>
      <c r="L7" t="s">
        <v>142</v>
      </c>
      <c r="M7" t="s">
        <v>137</v>
      </c>
      <c r="N7" t="s">
        <v>137</v>
      </c>
      <c r="O7" t="s">
        <v>137</v>
      </c>
      <c r="P7" t="s">
        <v>137</v>
      </c>
      <c r="Q7" t="s">
        <v>137</v>
      </c>
      <c r="R7" t="s">
        <v>137</v>
      </c>
      <c r="S7" t="s">
        <v>137</v>
      </c>
    </row>
    <row r="8" spans="1:19" x14ac:dyDescent="0.25">
      <c r="A8" t="s">
        <v>21</v>
      </c>
      <c r="C8" t="s">
        <v>1047</v>
      </c>
      <c r="E8" t="s">
        <v>71</v>
      </c>
      <c r="F8" t="s">
        <v>71</v>
      </c>
      <c r="G8" t="s">
        <v>71</v>
      </c>
      <c r="H8" t="s">
        <v>1048</v>
      </c>
      <c r="I8" t="s">
        <v>1049</v>
      </c>
      <c r="J8" t="s">
        <v>74</v>
      </c>
      <c r="K8" t="s">
        <v>1050</v>
      </c>
      <c r="L8" t="s">
        <v>1051</v>
      </c>
      <c r="M8" t="s">
        <v>1051</v>
      </c>
      <c r="N8" t="s">
        <v>1051</v>
      </c>
      <c r="O8" t="s">
        <v>1051</v>
      </c>
      <c r="P8" t="s">
        <v>1052</v>
      </c>
      <c r="Q8" t="s">
        <v>1053</v>
      </c>
      <c r="R8" t="s">
        <v>1054</v>
      </c>
      <c r="S8" t="s">
        <v>1055</v>
      </c>
    </row>
    <row r="9" spans="1:19" x14ac:dyDescent="0.25">
      <c r="A9" t="s">
        <v>21</v>
      </c>
      <c r="C9" t="s">
        <v>1047</v>
      </c>
      <c r="E9" t="s">
        <v>71</v>
      </c>
      <c r="F9" t="s">
        <v>71</v>
      </c>
      <c r="G9" t="s">
        <v>71</v>
      </c>
      <c r="H9" t="s">
        <v>1056</v>
      </c>
      <c r="I9" t="s">
        <v>1057</v>
      </c>
      <c r="J9" t="s">
        <v>74</v>
      </c>
      <c r="K9" t="s">
        <v>1058</v>
      </c>
      <c r="L9" t="s">
        <v>1059</v>
      </c>
      <c r="M9" t="s">
        <v>1059</v>
      </c>
      <c r="N9" t="s">
        <v>1059</v>
      </c>
      <c r="O9" t="s">
        <v>1060</v>
      </c>
      <c r="P9" t="s">
        <v>1060</v>
      </c>
      <c r="Q9" t="s">
        <v>1060</v>
      </c>
      <c r="R9" t="s">
        <v>1060</v>
      </c>
      <c r="S9" t="s">
        <v>1060</v>
      </c>
    </row>
    <row r="10" spans="1:19" x14ac:dyDescent="0.25">
      <c r="A10" t="s">
        <v>21</v>
      </c>
      <c r="C10" t="s">
        <v>1047</v>
      </c>
      <c r="E10" t="s">
        <v>71</v>
      </c>
      <c r="F10" t="s">
        <v>71</v>
      </c>
      <c r="G10" t="s">
        <v>71</v>
      </c>
      <c r="H10" t="s">
        <v>1061</v>
      </c>
      <c r="I10" t="s">
        <v>1062</v>
      </c>
      <c r="J10" t="s">
        <v>84</v>
      </c>
      <c r="K10" t="s">
        <v>1063</v>
      </c>
      <c r="L10" t="s">
        <v>71</v>
      </c>
      <c r="M10" t="s">
        <v>188</v>
      </c>
      <c r="N10" t="s">
        <v>188</v>
      </c>
      <c r="O10" t="s">
        <v>188</v>
      </c>
      <c r="P10" t="s">
        <v>188</v>
      </c>
      <c r="Q10" t="s">
        <v>188</v>
      </c>
      <c r="R10" t="s">
        <v>188</v>
      </c>
      <c r="S10" t="s">
        <v>188</v>
      </c>
    </row>
    <row r="11" spans="1:19" x14ac:dyDescent="0.25">
      <c r="A11" t="s">
        <v>21</v>
      </c>
      <c r="C11" t="s">
        <v>1047</v>
      </c>
      <c r="E11" t="s">
        <v>71</v>
      </c>
      <c r="F11" t="s">
        <v>71</v>
      </c>
      <c r="G11" t="s">
        <v>71</v>
      </c>
      <c r="H11" t="s">
        <v>1064</v>
      </c>
      <c r="I11" t="s">
        <v>1065</v>
      </c>
      <c r="J11" t="s">
        <v>84</v>
      </c>
      <c r="K11" t="s">
        <v>1066</v>
      </c>
      <c r="L11" t="s">
        <v>71</v>
      </c>
      <c r="M11" t="s">
        <v>71</v>
      </c>
      <c r="N11" t="s">
        <v>71</v>
      </c>
      <c r="O11" t="s">
        <v>1067</v>
      </c>
      <c r="P11" t="s">
        <v>1068</v>
      </c>
      <c r="Q11" t="s">
        <v>1069</v>
      </c>
      <c r="R11" t="s">
        <v>1070</v>
      </c>
      <c r="S11" t="s">
        <v>1071</v>
      </c>
    </row>
    <row r="14" spans="1:19" x14ac:dyDescent="0.25">
      <c r="G14" s="39" t="s">
        <v>1969</v>
      </c>
      <c r="H14" s="39"/>
      <c r="I14" s="39"/>
    </row>
    <row r="15" spans="1:19" x14ac:dyDescent="0.25">
      <c r="G15" s="39" t="s">
        <v>1968</v>
      </c>
      <c r="H15" s="39"/>
      <c r="I15" s="39"/>
    </row>
  </sheetData>
  <sortState ref="A2:S11">
    <sortCondition ref="C2:C1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80" zoomScaleNormal="80" workbookViewId="0">
      <selection activeCell="G41" sqref="G41"/>
    </sheetView>
  </sheetViews>
  <sheetFormatPr defaultRowHeight="15" x14ac:dyDescent="0.25"/>
  <cols>
    <col min="1" max="1" width="9.42578125" bestFit="1" customWidth="1"/>
    <col min="2" max="2" width="13.140625" bestFit="1" customWidth="1"/>
    <col min="3" max="3" width="10" bestFit="1" customWidth="1"/>
    <col min="4" max="4" width="21.5703125" bestFit="1" customWidth="1"/>
    <col min="5" max="5" width="16.85546875" bestFit="1" customWidth="1"/>
    <col min="6" max="6" width="28" bestFit="1" customWidth="1"/>
    <col min="7" max="7" width="13" bestFit="1" customWidth="1"/>
    <col min="8" max="8" width="66.28515625" bestFit="1" customWidth="1"/>
    <col min="9" max="9" width="7.28515625" bestFit="1" customWidth="1"/>
    <col min="10" max="10" width="59.42578125" bestFit="1" customWidth="1"/>
    <col min="11" max="11" width="8.42578125" bestFit="1" customWidth="1"/>
    <col min="12" max="13" width="18.140625" bestFit="1" customWidth="1"/>
    <col min="14" max="18" width="8.425781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12</v>
      </c>
      <c r="B2" t="s">
        <v>232</v>
      </c>
      <c r="C2" t="s">
        <v>505</v>
      </c>
      <c r="D2" t="s">
        <v>71</v>
      </c>
      <c r="E2" t="s">
        <v>71</v>
      </c>
      <c r="F2" t="s">
        <v>71</v>
      </c>
      <c r="G2" t="s">
        <v>506</v>
      </c>
      <c r="H2" t="s">
        <v>507</v>
      </c>
      <c r="I2" t="s">
        <v>483</v>
      </c>
      <c r="J2" t="s">
        <v>508</v>
      </c>
      <c r="K2" t="s">
        <v>71</v>
      </c>
      <c r="L2" t="s">
        <v>71</v>
      </c>
      <c r="M2" t="s">
        <v>71</v>
      </c>
      <c r="N2" t="s">
        <v>71</v>
      </c>
      <c r="O2" t="s">
        <v>71</v>
      </c>
      <c r="P2" t="s">
        <v>71</v>
      </c>
      <c r="Q2" t="s">
        <v>71</v>
      </c>
      <c r="R2" t="s">
        <v>71</v>
      </c>
    </row>
    <row r="3" spans="1:18" x14ac:dyDescent="0.25">
      <c r="A3" t="s">
        <v>12</v>
      </c>
      <c r="B3" t="s">
        <v>232</v>
      </c>
      <c r="C3" t="s">
        <v>31</v>
      </c>
      <c r="D3" t="s">
        <v>71</v>
      </c>
      <c r="E3" t="s">
        <v>71</v>
      </c>
      <c r="F3" t="s">
        <v>71</v>
      </c>
      <c r="G3" t="s">
        <v>1020</v>
      </c>
      <c r="H3" t="s">
        <v>1021</v>
      </c>
      <c r="I3" t="s">
        <v>84</v>
      </c>
      <c r="J3" t="s">
        <v>1022</v>
      </c>
      <c r="K3" t="s">
        <v>71</v>
      </c>
      <c r="L3" t="s">
        <v>71</v>
      </c>
      <c r="M3" t="s">
        <v>71</v>
      </c>
      <c r="N3" t="s">
        <v>1023</v>
      </c>
      <c r="O3" t="s">
        <v>1024</v>
      </c>
      <c r="P3" t="s">
        <v>1025</v>
      </c>
      <c r="Q3" t="s">
        <v>1026</v>
      </c>
      <c r="R3" t="s">
        <v>1027</v>
      </c>
    </row>
    <row r="4" spans="1:18" x14ac:dyDescent="0.25">
      <c r="A4" t="s">
        <v>12</v>
      </c>
      <c r="B4" t="s">
        <v>190</v>
      </c>
      <c r="C4" t="s">
        <v>676</v>
      </c>
      <c r="D4" t="s">
        <v>71</v>
      </c>
      <c r="E4" t="s">
        <v>71</v>
      </c>
      <c r="F4" t="s">
        <v>71</v>
      </c>
      <c r="G4" t="s">
        <v>677</v>
      </c>
      <c r="H4" t="s">
        <v>678</v>
      </c>
      <c r="I4" t="s">
        <v>84</v>
      </c>
      <c r="J4" t="s">
        <v>679</v>
      </c>
      <c r="K4" t="s">
        <v>680</v>
      </c>
      <c r="L4" t="s">
        <v>681</v>
      </c>
      <c r="M4" t="s">
        <v>681</v>
      </c>
      <c r="N4" t="s">
        <v>682</v>
      </c>
      <c r="O4" t="s">
        <v>683</v>
      </c>
      <c r="P4" t="s">
        <v>684</v>
      </c>
      <c r="Q4" t="s">
        <v>685</v>
      </c>
      <c r="R4" t="s">
        <v>686</v>
      </c>
    </row>
    <row r="5" spans="1:18" x14ac:dyDescent="0.25">
      <c r="A5" t="s">
        <v>12</v>
      </c>
      <c r="B5" t="s">
        <v>190</v>
      </c>
      <c r="C5" t="s">
        <v>191</v>
      </c>
      <c r="D5" t="s">
        <v>71</v>
      </c>
      <c r="E5" t="s">
        <v>71</v>
      </c>
      <c r="F5" t="s">
        <v>71</v>
      </c>
      <c r="G5" t="s">
        <v>192</v>
      </c>
      <c r="H5" t="s">
        <v>193</v>
      </c>
      <c r="I5" t="s">
        <v>84</v>
      </c>
      <c r="J5" t="s">
        <v>194</v>
      </c>
      <c r="K5" t="s">
        <v>195</v>
      </c>
      <c r="L5" t="s">
        <v>195</v>
      </c>
      <c r="M5" t="s">
        <v>196</v>
      </c>
      <c r="N5" t="s">
        <v>71</v>
      </c>
      <c r="O5" t="s">
        <v>71</v>
      </c>
      <c r="P5" t="s">
        <v>71</v>
      </c>
      <c r="Q5" t="s">
        <v>71</v>
      </c>
      <c r="R5" t="s">
        <v>138</v>
      </c>
    </row>
    <row r="6" spans="1:18" x14ac:dyDescent="0.25">
      <c r="A6" t="s">
        <v>12</v>
      </c>
      <c r="B6" t="s">
        <v>190</v>
      </c>
      <c r="C6" t="s">
        <v>304</v>
      </c>
      <c r="D6" t="s">
        <v>71</v>
      </c>
      <c r="E6" t="s">
        <v>71</v>
      </c>
      <c r="F6" t="s">
        <v>71</v>
      </c>
      <c r="G6" t="s">
        <v>305</v>
      </c>
      <c r="H6" t="s">
        <v>306</v>
      </c>
      <c r="I6" t="s">
        <v>74</v>
      </c>
      <c r="J6" t="s">
        <v>307</v>
      </c>
      <c r="K6" t="s">
        <v>225</v>
      </c>
      <c r="L6" t="s">
        <v>71</v>
      </c>
      <c r="M6" t="s">
        <v>71</v>
      </c>
      <c r="N6" t="s">
        <v>213</v>
      </c>
      <c r="O6" t="s">
        <v>308</v>
      </c>
      <c r="P6" t="s">
        <v>309</v>
      </c>
      <c r="Q6" t="s">
        <v>310</v>
      </c>
      <c r="R6" t="s">
        <v>99</v>
      </c>
    </row>
    <row r="7" spans="1:18" x14ac:dyDescent="0.25">
      <c r="A7" t="s">
        <v>12</v>
      </c>
      <c r="B7" t="s">
        <v>190</v>
      </c>
      <c r="C7" t="s">
        <v>304</v>
      </c>
      <c r="D7" t="s">
        <v>71</v>
      </c>
      <c r="E7" t="s">
        <v>71</v>
      </c>
      <c r="F7" t="s">
        <v>71</v>
      </c>
      <c r="G7" t="s">
        <v>311</v>
      </c>
      <c r="H7" t="s">
        <v>312</v>
      </c>
      <c r="I7" t="s">
        <v>74</v>
      </c>
      <c r="J7" t="s">
        <v>313</v>
      </c>
      <c r="K7" t="s">
        <v>205</v>
      </c>
      <c r="L7" t="s">
        <v>71</v>
      </c>
      <c r="M7" t="s">
        <v>314</v>
      </c>
      <c r="N7" t="s">
        <v>315</v>
      </c>
      <c r="O7" t="s">
        <v>316</v>
      </c>
      <c r="P7" t="s">
        <v>317</v>
      </c>
      <c r="Q7" t="s">
        <v>318</v>
      </c>
      <c r="R7" t="s">
        <v>111</v>
      </c>
    </row>
    <row r="8" spans="1:18" x14ac:dyDescent="0.25">
      <c r="A8" t="s">
        <v>12</v>
      </c>
      <c r="B8" t="s">
        <v>69</v>
      </c>
      <c r="C8" s="3" t="s">
        <v>734</v>
      </c>
      <c r="D8" t="s">
        <v>71</v>
      </c>
      <c r="E8" t="s">
        <v>71</v>
      </c>
      <c r="F8" t="s">
        <v>71</v>
      </c>
      <c r="G8" t="s">
        <v>743</v>
      </c>
      <c r="H8" t="s">
        <v>744</v>
      </c>
      <c r="I8" t="s">
        <v>84</v>
      </c>
      <c r="J8" t="s">
        <v>745</v>
      </c>
      <c r="K8" t="s">
        <v>71</v>
      </c>
      <c r="L8" t="s">
        <v>71</v>
      </c>
      <c r="M8" t="s">
        <v>71</v>
      </c>
      <c r="N8" t="s">
        <v>746</v>
      </c>
      <c r="O8" t="s">
        <v>746</v>
      </c>
      <c r="P8" t="s">
        <v>227</v>
      </c>
      <c r="Q8" t="s">
        <v>227</v>
      </c>
      <c r="R8" t="s">
        <v>227</v>
      </c>
    </row>
    <row r="9" spans="1:18" x14ac:dyDescent="0.25">
      <c r="A9" t="s">
        <v>12</v>
      </c>
      <c r="B9" t="s">
        <v>69</v>
      </c>
      <c r="C9" s="3" t="s">
        <v>734</v>
      </c>
      <c r="D9" t="s">
        <v>71</v>
      </c>
      <c r="E9" t="s">
        <v>71</v>
      </c>
      <c r="F9" t="s">
        <v>71</v>
      </c>
      <c r="G9" t="s">
        <v>747</v>
      </c>
      <c r="H9" t="s">
        <v>748</v>
      </c>
      <c r="I9" t="s">
        <v>84</v>
      </c>
      <c r="J9" t="s">
        <v>749</v>
      </c>
      <c r="K9" t="s">
        <v>750</v>
      </c>
      <c r="L9" t="s">
        <v>751</v>
      </c>
      <c r="M9" t="s">
        <v>752</v>
      </c>
      <c r="N9" t="s">
        <v>753</v>
      </c>
      <c r="O9" t="s">
        <v>754</v>
      </c>
      <c r="P9" t="s">
        <v>755</v>
      </c>
      <c r="Q9" t="s">
        <v>756</v>
      </c>
      <c r="R9" t="s">
        <v>757</v>
      </c>
    </row>
    <row r="10" spans="1:18" x14ac:dyDescent="0.25">
      <c r="A10" t="s">
        <v>12</v>
      </c>
      <c r="B10" t="s">
        <v>129</v>
      </c>
      <c r="C10" s="3" t="s">
        <v>130</v>
      </c>
      <c r="D10" t="s">
        <v>71</v>
      </c>
      <c r="E10" t="s">
        <v>71</v>
      </c>
      <c r="F10" t="s">
        <v>71</v>
      </c>
      <c r="G10" t="s">
        <v>143</v>
      </c>
      <c r="H10" t="s">
        <v>144</v>
      </c>
      <c r="I10" t="s">
        <v>141</v>
      </c>
      <c r="J10" t="s">
        <v>145</v>
      </c>
      <c r="K10" t="s">
        <v>71</v>
      </c>
      <c r="L10" t="s">
        <v>71</v>
      </c>
      <c r="M10" t="s">
        <v>71</v>
      </c>
      <c r="N10" t="s">
        <v>146</v>
      </c>
      <c r="O10" t="s">
        <v>146</v>
      </c>
      <c r="P10" t="s">
        <v>146</v>
      </c>
      <c r="Q10" t="s">
        <v>146</v>
      </c>
      <c r="R10" t="s">
        <v>146</v>
      </c>
    </row>
    <row r="11" spans="1:18" x14ac:dyDescent="0.25">
      <c r="A11" t="s">
        <v>12</v>
      </c>
      <c r="B11" t="s">
        <v>1047</v>
      </c>
      <c r="D11" t="s">
        <v>71</v>
      </c>
      <c r="E11" t="s">
        <v>71</v>
      </c>
      <c r="F11" t="s">
        <v>71</v>
      </c>
      <c r="G11" t="s">
        <v>1072</v>
      </c>
      <c r="H11" t="s">
        <v>1073</v>
      </c>
      <c r="I11" t="s">
        <v>74</v>
      </c>
      <c r="J11" t="s">
        <v>1074</v>
      </c>
      <c r="K11" t="s">
        <v>1075</v>
      </c>
      <c r="L11" t="s">
        <v>1076</v>
      </c>
      <c r="M11" t="s">
        <v>1077</v>
      </c>
      <c r="N11" t="s">
        <v>1078</v>
      </c>
      <c r="O11" t="s">
        <v>1079</v>
      </c>
      <c r="P11" t="s">
        <v>1079</v>
      </c>
      <c r="Q11" t="s">
        <v>225</v>
      </c>
      <c r="R11" t="s">
        <v>1080</v>
      </c>
    </row>
    <row r="12" spans="1:18" x14ac:dyDescent="0.25">
      <c r="A12" t="s">
        <v>12</v>
      </c>
      <c r="B12" t="s">
        <v>1047</v>
      </c>
      <c r="D12" t="s">
        <v>71</v>
      </c>
      <c r="E12" t="s">
        <v>71</v>
      </c>
      <c r="F12" t="s">
        <v>71</v>
      </c>
      <c r="G12" t="s">
        <v>1081</v>
      </c>
      <c r="H12" t="s">
        <v>1082</v>
      </c>
      <c r="I12" t="s">
        <v>84</v>
      </c>
      <c r="J12" t="s">
        <v>1083</v>
      </c>
      <c r="K12" t="s">
        <v>1084</v>
      </c>
      <c r="L12" t="s">
        <v>1085</v>
      </c>
      <c r="M12" t="s">
        <v>1086</v>
      </c>
      <c r="N12" t="s">
        <v>1086</v>
      </c>
      <c r="O12" t="s">
        <v>1086</v>
      </c>
      <c r="P12" t="s">
        <v>1086</v>
      </c>
      <c r="Q12" t="s">
        <v>1086</v>
      </c>
      <c r="R12" t="s">
        <v>1087</v>
      </c>
    </row>
    <row r="13" spans="1:18" x14ac:dyDescent="0.25">
      <c r="A13" t="s">
        <v>12</v>
      </c>
      <c r="B13" t="s">
        <v>1047</v>
      </c>
      <c r="D13" t="s">
        <v>71</v>
      </c>
      <c r="E13" t="s">
        <v>71</v>
      </c>
      <c r="F13" t="s">
        <v>71</v>
      </c>
      <c r="G13" t="s">
        <v>1088</v>
      </c>
      <c r="H13" t="s">
        <v>1089</v>
      </c>
      <c r="I13" t="s">
        <v>84</v>
      </c>
      <c r="J13" t="s">
        <v>1090</v>
      </c>
      <c r="K13" t="s">
        <v>1091</v>
      </c>
      <c r="L13" t="s">
        <v>1092</v>
      </c>
      <c r="M13" t="s">
        <v>1092</v>
      </c>
      <c r="N13" t="s">
        <v>1093</v>
      </c>
      <c r="O13" t="s">
        <v>1093</v>
      </c>
      <c r="P13" t="s">
        <v>1093</v>
      </c>
      <c r="Q13" t="s">
        <v>1093</v>
      </c>
      <c r="R13" t="s">
        <v>1093</v>
      </c>
    </row>
    <row r="14" spans="1:18" x14ac:dyDescent="0.25">
      <c r="A14" t="s">
        <v>12</v>
      </c>
      <c r="B14" t="s">
        <v>1047</v>
      </c>
      <c r="D14" t="s">
        <v>71</v>
      </c>
      <c r="E14" t="s">
        <v>71</v>
      </c>
      <c r="F14" t="s">
        <v>71</v>
      </c>
      <c r="G14" t="s">
        <v>1094</v>
      </c>
      <c r="H14" t="s">
        <v>1095</v>
      </c>
      <c r="I14" t="s">
        <v>74</v>
      </c>
      <c r="J14" t="s">
        <v>1096</v>
      </c>
      <c r="K14" t="s">
        <v>71</v>
      </c>
      <c r="L14" t="s">
        <v>71</v>
      </c>
      <c r="M14" t="s">
        <v>1097</v>
      </c>
      <c r="N14" t="s">
        <v>1097</v>
      </c>
      <c r="O14" t="s">
        <v>1097</v>
      </c>
      <c r="P14" t="s">
        <v>1097</v>
      </c>
      <c r="Q14" t="s">
        <v>1097</v>
      </c>
      <c r="R14" t="s">
        <v>1097</v>
      </c>
    </row>
    <row r="15" spans="1:18" x14ac:dyDescent="0.25">
      <c r="A15" t="s">
        <v>12</v>
      </c>
      <c r="B15" t="s">
        <v>1047</v>
      </c>
      <c r="D15" t="s">
        <v>71</v>
      </c>
      <c r="E15" t="s">
        <v>71</v>
      </c>
      <c r="F15" t="s">
        <v>71</v>
      </c>
      <c r="G15" t="s">
        <v>1098</v>
      </c>
      <c r="H15" t="s">
        <v>1099</v>
      </c>
      <c r="I15" t="s">
        <v>164</v>
      </c>
      <c r="J15" t="s">
        <v>1100</v>
      </c>
      <c r="K15" t="s">
        <v>358</v>
      </c>
      <c r="L15" t="s">
        <v>1067</v>
      </c>
      <c r="M15" t="s">
        <v>1067</v>
      </c>
      <c r="N15" t="s">
        <v>137</v>
      </c>
      <c r="O15" t="s">
        <v>137</v>
      </c>
      <c r="P15" t="s">
        <v>137</v>
      </c>
      <c r="Q15" t="s">
        <v>137</v>
      </c>
      <c r="R15" t="s">
        <v>137</v>
      </c>
    </row>
    <row r="16" spans="1:18" x14ac:dyDescent="0.25">
      <c r="A16" t="s">
        <v>12</v>
      </c>
      <c r="B16" t="s">
        <v>1047</v>
      </c>
      <c r="D16" t="s">
        <v>71</v>
      </c>
      <c r="E16" t="s">
        <v>71</v>
      </c>
      <c r="F16" t="s">
        <v>71</v>
      </c>
      <c r="G16" t="s">
        <v>1101</v>
      </c>
      <c r="H16" t="s">
        <v>1102</v>
      </c>
      <c r="I16" t="s">
        <v>164</v>
      </c>
      <c r="J16" t="s">
        <v>1100</v>
      </c>
      <c r="K16" t="s">
        <v>1103</v>
      </c>
      <c r="L16" t="s">
        <v>1104</v>
      </c>
      <c r="M16" t="s">
        <v>1105</v>
      </c>
      <c r="N16" t="s">
        <v>137</v>
      </c>
      <c r="O16" t="s">
        <v>137</v>
      </c>
      <c r="P16" t="s">
        <v>137</v>
      </c>
      <c r="Q16" t="s">
        <v>137</v>
      </c>
      <c r="R16" t="s">
        <v>137</v>
      </c>
    </row>
    <row r="17" spans="1:18" x14ac:dyDescent="0.25">
      <c r="A17" t="s">
        <v>12</v>
      </c>
      <c r="B17" t="s">
        <v>1047</v>
      </c>
      <c r="D17" t="s">
        <v>71</v>
      </c>
      <c r="E17" t="s">
        <v>71</v>
      </c>
      <c r="F17" t="s">
        <v>71</v>
      </c>
      <c r="G17" t="s">
        <v>1106</v>
      </c>
      <c r="H17" t="s">
        <v>1107</v>
      </c>
      <c r="I17" t="s">
        <v>164</v>
      </c>
      <c r="J17" t="s">
        <v>1100</v>
      </c>
      <c r="K17" t="s">
        <v>1108</v>
      </c>
      <c r="L17" t="s">
        <v>1109</v>
      </c>
      <c r="M17" t="s">
        <v>1109</v>
      </c>
      <c r="N17" t="s">
        <v>137</v>
      </c>
      <c r="O17" t="s">
        <v>137</v>
      </c>
      <c r="P17" t="s">
        <v>137</v>
      </c>
      <c r="Q17" t="s">
        <v>137</v>
      </c>
      <c r="R17" t="s">
        <v>137</v>
      </c>
    </row>
    <row r="18" spans="1:18" x14ac:dyDescent="0.25">
      <c r="A18" t="s">
        <v>12</v>
      </c>
      <c r="B18" t="s">
        <v>1047</v>
      </c>
      <c r="D18" t="s">
        <v>71</v>
      </c>
      <c r="E18" t="s">
        <v>71</v>
      </c>
      <c r="F18" t="s">
        <v>71</v>
      </c>
      <c r="G18" t="s">
        <v>1110</v>
      </c>
      <c r="H18" t="s">
        <v>1111</v>
      </c>
      <c r="I18" t="s">
        <v>164</v>
      </c>
      <c r="J18" t="s">
        <v>1100</v>
      </c>
      <c r="K18" t="s">
        <v>1112</v>
      </c>
      <c r="L18" t="s">
        <v>1113</v>
      </c>
      <c r="M18" t="s">
        <v>1113</v>
      </c>
      <c r="N18" t="s">
        <v>137</v>
      </c>
      <c r="O18" t="s">
        <v>137</v>
      </c>
      <c r="P18" t="s">
        <v>137</v>
      </c>
      <c r="Q18" t="s">
        <v>137</v>
      </c>
      <c r="R18" t="s">
        <v>137</v>
      </c>
    </row>
    <row r="19" spans="1:18" x14ac:dyDescent="0.25">
      <c r="A19" t="s">
        <v>12</v>
      </c>
      <c r="B19" t="s">
        <v>1047</v>
      </c>
      <c r="D19" t="s">
        <v>71</v>
      </c>
      <c r="E19" t="s">
        <v>71</v>
      </c>
      <c r="F19" t="s">
        <v>71</v>
      </c>
      <c r="G19" t="s">
        <v>1114</v>
      </c>
      <c r="H19" t="s">
        <v>1115</v>
      </c>
      <c r="I19" t="s">
        <v>164</v>
      </c>
      <c r="J19" t="s">
        <v>1116</v>
      </c>
      <c r="K19" t="s">
        <v>1117</v>
      </c>
      <c r="L19" t="s">
        <v>1118</v>
      </c>
      <c r="M19" t="s">
        <v>112</v>
      </c>
      <c r="N19" t="s">
        <v>1119</v>
      </c>
      <c r="O19" t="s">
        <v>1120</v>
      </c>
      <c r="P19" t="s">
        <v>1121</v>
      </c>
      <c r="Q19" t="s">
        <v>298</v>
      </c>
      <c r="R19" t="s">
        <v>1122</v>
      </c>
    </row>
    <row r="20" spans="1:18" x14ac:dyDescent="0.25">
      <c r="A20" s="4" t="s">
        <v>12</v>
      </c>
      <c r="B20" s="4" t="s">
        <v>1047</v>
      </c>
      <c r="C20" s="4"/>
      <c r="D20" s="4" t="s">
        <v>71</v>
      </c>
      <c r="E20" s="4" t="s">
        <v>71</v>
      </c>
      <c r="F20" s="4" t="s">
        <v>71</v>
      </c>
      <c r="G20" s="4" t="s">
        <v>1123</v>
      </c>
      <c r="H20" s="4" t="s">
        <v>1124</v>
      </c>
      <c r="I20" s="4" t="s">
        <v>483</v>
      </c>
      <c r="J20" s="4" t="s">
        <v>508</v>
      </c>
      <c r="K20" s="4" t="s">
        <v>71</v>
      </c>
      <c r="L20" s="4" t="s">
        <v>71</v>
      </c>
      <c r="M20" s="4" t="s">
        <v>71</v>
      </c>
      <c r="N20" s="4" t="s">
        <v>71</v>
      </c>
      <c r="O20" s="4" t="s">
        <v>71</v>
      </c>
      <c r="P20" s="4" t="s">
        <v>71</v>
      </c>
      <c r="Q20" s="4" t="s">
        <v>71</v>
      </c>
      <c r="R20" s="4" t="s">
        <v>71</v>
      </c>
    </row>
    <row r="21" spans="1:18" x14ac:dyDescent="0.25">
      <c r="A21" s="4" t="s">
        <v>12</v>
      </c>
      <c r="B21" s="4" t="s">
        <v>1047</v>
      </c>
      <c r="C21" s="4"/>
      <c r="D21" s="4" t="s">
        <v>71</v>
      </c>
      <c r="E21" s="4" t="s">
        <v>71</v>
      </c>
      <c r="F21" s="4" t="s">
        <v>71</v>
      </c>
      <c r="G21" s="4" t="s">
        <v>1125</v>
      </c>
      <c r="H21" s="4" t="s">
        <v>1126</v>
      </c>
      <c r="I21" s="4" t="s">
        <v>84</v>
      </c>
      <c r="J21" s="4" t="s">
        <v>1127</v>
      </c>
      <c r="K21" s="4" t="s">
        <v>1128</v>
      </c>
      <c r="L21" s="4" t="s">
        <v>1128</v>
      </c>
      <c r="M21" s="4" t="s">
        <v>1128</v>
      </c>
      <c r="N21" s="4" t="s">
        <v>1128</v>
      </c>
      <c r="O21" s="4" t="s">
        <v>1128</v>
      </c>
      <c r="P21" s="4" t="s">
        <v>1128</v>
      </c>
      <c r="Q21" s="4" t="s">
        <v>1128</v>
      </c>
      <c r="R21" s="4" t="s">
        <v>1128</v>
      </c>
    </row>
    <row r="22" spans="1:18" x14ac:dyDescent="0.25">
      <c r="A22" t="s">
        <v>12</v>
      </c>
      <c r="B22" t="s">
        <v>1047</v>
      </c>
      <c r="D22" t="s">
        <v>71</v>
      </c>
      <c r="E22" t="s">
        <v>71</v>
      </c>
      <c r="F22" t="s">
        <v>71</v>
      </c>
      <c r="G22" t="s">
        <v>1129</v>
      </c>
      <c r="H22" t="s">
        <v>1130</v>
      </c>
      <c r="I22" t="s">
        <v>164</v>
      </c>
      <c r="J22" t="s">
        <v>1131</v>
      </c>
      <c r="K22" t="s">
        <v>98</v>
      </c>
      <c r="L22" t="s">
        <v>171</v>
      </c>
      <c r="M22" t="s">
        <v>171</v>
      </c>
      <c r="N22" t="s">
        <v>171</v>
      </c>
      <c r="O22" t="s">
        <v>171</v>
      </c>
      <c r="P22" t="s">
        <v>171</v>
      </c>
      <c r="Q22" t="s">
        <v>171</v>
      </c>
      <c r="R22" t="s">
        <v>171</v>
      </c>
    </row>
  </sheetData>
  <sortState ref="A2:R22">
    <sortCondition ref="B2:B22"/>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0" zoomScaleNormal="80" workbookViewId="0">
      <selection activeCell="H17" sqref="H17"/>
    </sheetView>
  </sheetViews>
  <sheetFormatPr defaultRowHeight="15" x14ac:dyDescent="0.25"/>
  <cols>
    <col min="1" max="1" width="8.5703125" bestFit="1" customWidth="1"/>
    <col min="2" max="2" width="12.140625" bestFit="1" customWidth="1"/>
    <col min="3" max="3" width="10" bestFit="1" customWidth="1"/>
    <col min="4" max="4" width="20" bestFit="1" customWidth="1"/>
    <col min="5" max="5" width="15.7109375" bestFit="1" customWidth="1"/>
    <col min="6" max="6" width="26" bestFit="1" customWidth="1"/>
    <col min="7" max="7" width="12.85546875" bestFit="1" customWidth="1"/>
    <col min="8" max="8" width="53.28515625" bestFit="1" customWidth="1"/>
    <col min="9" max="9" width="6.7109375" bestFit="1" customWidth="1"/>
    <col min="10" max="10" width="48" bestFit="1" customWidth="1"/>
    <col min="11" max="11" width="7.28515625" bestFit="1" customWidth="1"/>
    <col min="12" max="13" width="16.42578125" bestFit="1" customWidth="1"/>
    <col min="14" max="18" width="7.2851562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s="2" t="s">
        <v>22</v>
      </c>
      <c r="B2" s="2" t="s">
        <v>232</v>
      </c>
      <c r="C2" s="2" t="s">
        <v>540</v>
      </c>
      <c r="D2" s="2" t="s">
        <v>71</v>
      </c>
      <c r="E2" s="2" t="s">
        <v>71</v>
      </c>
      <c r="F2" s="2" t="s">
        <v>71</v>
      </c>
      <c r="G2" s="2" t="s">
        <v>546</v>
      </c>
      <c r="H2" s="2" t="s">
        <v>547</v>
      </c>
      <c r="I2" s="2" t="s">
        <v>84</v>
      </c>
      <c r="J2" s="2" t="s">
        <v>548</v>
      </c>
      <c r="K2" s="2" t="s">
        <v>71</v>
      </c>
      <c r="L2" s="2" t="s">
        <v>71</v>
      </c>
      <c r="M2" s="2" t="s">
        <v>137</v>
      </c>
      <c r="N2" s="2" t="s">
        <v>549</v>
      </c>
      <c r="O2" s="2" t="s">
        <v>550</v>
      </c>
      <c r="P2" s="2" t="s">
        <v>551</v>
      </c>
      <c r="Q2" s="2" t="s">
        <v>552</v>
      </c>
      <c r="R2" s="2" t="s">
        <v>553</v>
      </c>
    </row>
    <row r="3" spans="1:18" x14ac:dyDescent="0.25">
      <c r="A3" s="4" t="s">
        <v>22</v>
      </c>
      <c r="B3" s="4" t="s">
        <v>232</v>
      </c>
      <c r="C3" s="3" t="s">
        <v>233</v>
      </c>
      <c r="D3" s="4" t="s">
        <v>71</v>
      </c>
      <c r="E3" s="4" t="s">
        <v>71</v>
      </c>
      <c r="F3" s="4" t="s">
        <v>71</v>
      </c>
      <c r="G3" s="4" t="s">
        <v>234</v>
      </c>
      <c r="H3" s="4" t="s">
        <v>235</v>
      </c>
      <c r="I3" s="4" t="s">
        <v>164</v>
      </c>
      <c r="J3" s="4" t="s">
        <v>236</v>
      </c>
      <c r="K3" s="4" t="s">
        <v>237</v>
      </c>
      <c r="L3" s="4" t="s">
        <v>238</v>
      </c>
      <c r="M3" s="4" t="s">
        <v>239</v>
      </c>
      <c r="N3" s="4" t="s">
        <v>240</v>
      </c>
      <c r="O3" s="4" t="s">
        <v>241</v>
      </c>
      <c r="P3" s="4" t="s">
        <v>242</v>
      </c>
      <c r="Q3" s="4" t="s">
        <v>243</v>
      </c>
      <c r="R3" s="4" t="s">
        <v>244</v>
      </c>
    </row>
    <row r="4" spans="1:18" x14ac:dyDescent="0.25">
      <c r="A4" s="4" t="s">
        <v>22</v>
      </c>
      <c r="B4" s="4" t="s">
        <v>232</v>
      </c>
      <c r="C4" s="4" t="s">
        <v>31</v>
      </c>
      <c r="D4" s="4" t="s">
        <v>71</v>
      </c>
      <c r="E4" s="4" t="s">
        <v>71</v>
      </c>
      <c r="F4" s="4" t="s">
        <v>71</v>
      </c>
      <c r="G4" s="4" t="s">
        <v>1028</v>
      </c>
      <c r="H4" s="4" t="s">
        <v>1029</v>
      </c>
      <c r="I4" s="4" t="s">
        <v>74</v>
      </c>
      <c r="J4" s="4" t="s">
        <v>1030</v>
      </c>
      <c r="K4" s="4" t="s">
        <v>123</v>
      </c>
      <c r="L4" s="4" t="s">
        <v>123</v>
      </c>
      <c r="M4" s="4" t="s">
        <v>123</v>
      </c>
      <c r="N4" s="4" t="s">
        <v>123</v>
      </c>
      <c r="O4" s="4" t="s">
        <v>123</v>
      </c>
      <c r="P4" s="4" t="s">
        <v>123</v>
      </c>
      <c r="Q4" s="4" t="s">
        <v>123</v>
      </c>
      <c r="R4" s="4" t="s">
        <v>123</v>
      </c>
    </row>
    <row r="5" spans="1:18" x14ac:dyDescent="0.25">
      <c r="A5" t="s">
        <v>22</v>
      </c>
      <c r="B5" t="s">
        <v>69</v>
      </c>
      <c r="C5" s="3" t="s">
        <v>734</v>
      </c>
      <c r="D5" t="s">
        <v>71</v>
      </c>
      <c r="E5" t="s">
        <v>71</v>
      </c>
      <c r="F5" t="s">
        <v>71</v>
      </c>
      <c r="G5" t="s">
        <v>758</v>
      </c>
      <c r="H5" t="s">
        <v>759</v>
      </c>
      <c r="I5" t="s">
        <v>74</v>
      </c>
      <c r="J5" t="s">
        <v>760</v>
      </c>
      <c r="K5" t="s">
        <v>137</v>
      </c>
      <c r="L5" t="s">
        <v>137</v>
      </c>
      <c r="M5" t="s">
        <v>137</v>
      </c>
      <c r="N5" t="s">
        <v>137</v>
      </c>
      <c r="O5" t="s">
        <v>137</v>
      </c>
      <c r="P5" t="s">
        <v>137</v>
      </c>
      <c r="Q5" t="s">
        <v>137</v>
      </c>
      <c r="R5" t="s">
        <v>137</v>
      </c>
    </row>
    <row r="6" spans="1:18" x14ac:dyDescent="0.25">
      <c r="A6" s="4" t="s">
        <v>22</v>
      </c>
      <c r="B6" s="4" t="s">
        <v>69</v>
      </c>
      <c r="C6" s="3" t="s">
        <v>70</v>
      </c>
      <c r="D6" s="4" t="s">
        <v>71</v>
      </c>
      <c r="E6" s="4" t="s">
        <v>71</v>
      </c>
      <c r="F6" s="4" t="s">
        <v>71</v>
      </c>
      <c r="G6" s="4" t="s">
        <v>72</v>
      </c>
      <c r="H6" s="4" t="s">
        <v>73</v>
      </c>
      <c r="I6" s="4" t="s">
        <v>74</v>
      </c>
      <c r="J6" s="4" t="s">
        <v>75</v>
      </c>
      <c r="K6" s="4" t="s">
        <v>76</v>
      </c>
      <c r="L6" s="4" t="s">
        <v>77</v>
      </c>
      <c r="M6" s="4" t="s">
        <v>77</v>
      </c>
      <c r="N6" s="4" t="s">
        <v>78</v>
      </c>
      <c r="O6" s="4" t="s">
        <v>79</v>
      </c>
      <c r="P6" s="4" t="s">
        <v>80</v>
      </c>
      <c r="Q6" s="4" t="s">
        <v>81</v>
      </c>
      <c r="R6" s="4" t="s">
        <v>81</v>
      </c>
    </row>
    <row r="7" spans="1:18" x14ac:dyDescent="0.25">
      <c r="A7" t="s">
        <v>22</v>
      </c>
      <c r="B7" t="s">
        <v>69</v>
      </c>
      <c r="C7" s="3" t="s">
        <v>734</v>
      </c>
      <c r="D7" t="s">
        <v>71</v>
      </c>
      <c r="E7" t="s">
        <v>71</v>
      </c>
      <c r="F7" t="s">
        <v>71</v>
      </c>
      <c r="G7" t="s">
        <v>761</v>
      </c>
      <c r="H7" t="s">
        <v>762</v>
      </c>
      <c r="I7" t="s">
        <v>74</v>
      </c>
      <c r="J7" t="s">
        <v>763</v>
      </c>
      <c r="K7" t="s">
        <v>71</v>
      </c>
      <c r="L7" t="s">
        <v>71</v>
      </c>
      <c r="M7" t="s">
        <v>71</v>
      </c>
      <c r="N7" t="s">
        <v>108</v>
      </c>
      <c r="O7" t="s">
        <v>108</v>
      </c>
      <c r="P7" t="s">
        <v>108</v>
      </c>
      <c r="Q7" t="s">
        <v>108</v>
      </c>
      <c r="R7" t="s">
        <v>108</v>
      </c>
    </row>
    <row r="8" spans="1:18" x14ac:dyDescent="0.25">
      <c r="A8" s="4" t="s">
        <v>22</v>
      </c>
      <c r="B8" s="4" t="s">
        <v>69</v>
      </c>
      <c r="C8" s="3" t="s">
        <v>470</v>
      </c>
      <c r="D8" s="4" t="s">
        <v>71</v>
      </c>
      <c r="E8" s="4" t="s">
        <v>71</v>
      </c>
      <c r="F8" s="4" t="s">
        <v>71</v>
      </c>
      <c r="G8" s="4" t="s">
        <v>471</v>
      </c>
      <c r="H8" s="4" t="s">
        <v>472</v>
      </c>
      <c r="I8" s="4" t="s">
        <v>74</v>
      </c>
      <c r="J8" s="4" t="s">
        <v>473</v>
      </c>
      <c r="K8" s="4" t="s">
        <v>474</v>
      </c>
      <c r="L8" s="4" t="s">
        <v>475</v>
      </c>
      <c r="M8" s="4" t="s">
        <v>476</v>
      </c>
      <c r="N8" s="4" t="s">
        <v>477</v>
      </c>
      <c r="O8" s="4" t="s">
        <v>478</v>
      </c>
      <c r="P8" s="4" t="s">
        <v>479</v>
      </c>
      <c r="Q8" s="4" t="s">
        <v>480</v>
      </c>
      <c r="R8" s="4" t="s">
        <v>105</v>
      </c>
    </row>
    <row r="9" spans="1:18" x14ac:dyDescent="0.25">
      <c r="A9" s="4" t="s">
        <v>22</v>
      </c>
      <c r="B9" s="4" t="s">
        <v>129</v>
      </c>
      <c r="C9" s="4" t="s">
        <v>130</v>
      </c>
      <c r="D9" s="4" t="s">
        <v>71</v>
      </c>
      <c r="E9" s="4" t="s">
        <v>71</v>
      </c>
      <c r="F9" s="4" t="s">
        <v>71</v>
      </c>
      <c r="G9" s="4" t="s">
        <v>147</v>
      </c>
      <c r="H9" s="4" t="s">
        <v>148</v>
      </c>
      <c r="I9" s="4" t="s">
        <v>141</v>
      </c>
      <c r="J9" s="4" t="s">
        <v>149</v>
      </c>
      <c r="K9" s="4" t="s">
        <v>71</v>
      </c>
      <c r="L9" s="4" t="s">
        <v>71</v>
      </c>
      <c r="M9" s="4" t="s">
        <v>71</v>
      </c>
      <c r="N9" s="4" t="s">
        <v>150</v>
      </c>
      <c r="O9" s="4" t="s">
        <v>150</v>
      </c>
      <c r="P9" s="4" t="s">
        <v>150</v>
      </c>
      <c r="Q9" s="4" t="s">
        <v>150</v>
      </c>
      <c r="R9" s="4" t="s">
        <v>150</v>
      </c>
    </row>
    <row r="10" spans="1:18" x14ac:dyDescent="0.25">
      <c r="A10" s="4" t="s">
        <v>22</v>
      </c>
      <c r="B10" s="4" t="s">
        <v>1047</v>
      </c>
      <c r="C10" s="4"/>
      <c r="D10" s="4" t="s">
        <v>71</v>
      </c>
      <c r="E10" s="4" t="s">
        <v>71</v>
      </c>
      <c r="F10" s="4" t="s">
        <v>71</v>
      </c>
      <c r="G10" s="4" t="s">
        <v>1132</v>
      </c>
      <c r="H10" s="4" t="s">
        <v>1133</v>
      </c>
      <c r="I10" s="4" t="s">
        <v>84</v>
      </c>
      <c r="J10" s="4" t="s">
        <v>1134</v>
      </c>
      <c r="K10" s="4" t="s">
        <v>276</v>
      </c>
      <c r="L10" s="4" t="s">
        <v>276</v>
      </c>
      <c r="M10" s="4" t="s">
        <v>1135</v>
      </c>
      <c r="N10" s="4" t="s">
        <v>1136</v>
      </c>
      <c r="O10" s="4" t="s">
        <v>1137</v>
      </c>
      <c r="P10" s="4" t="s">
        <v>1138</v>
      </c>
      <c r="Q10" s="4" t="s">
        <v>1139</v>
      </c>
      <c r="R10" s="4" t="s">
        <v>1140</v>
      </c>
    </row>
    <row r="11" spans="1:18" x14ac:dyDescent="0.25">
      <c r="A11" t="s">
        <v>22</v>
      </c>
      <c r="B11" t="s">
        <v>1047</v>
      </c>
      <c r="D11" t="s">
        <v>71</v>
      </c>
      <c r="E11" t="s">
        <v>71</v>
      </c>
      <c r="F11" t="s">
        <v>71</v>
      </c>
      <c r="G11" t="s">
        <v>1141</v>
      </c>
      <c r="H11" t="s">
        <v>1142</v>
      </c>
      <c r="I11" t="s">
        <v>84</v>
      </c>
      <c r="J11" t="s">
        <v>1134</v>
      </c>
      <c r="K11" t="s">
        <v>1143</v>
      </c>
      <c r="L11" t="s">
        <v>1143</v>
      </c>
      <c r="M11" t="s">
        <v>1144</v>
      </c>
      <c r="N11" t="s">
        <v>1145</v>
      </c>
      <c r="O11" t="s">
        <v>1146</v>
      </c>
      <c r="P11" t="s">
        <v>1147</v>
      </c>
      <c r="Q11" t="s">
        <v>1148</v>
      </c>
      <c r="R11" t="s">
        <v>1097</v>
      </c>
    </row>
    <row r="12" spans="1:18" x14ac:dyDescent="0.25">
      <c r="A12" t="s">
        <v>22</v>
      </c>
      <c r="B12" t="s">
        <v>1047</v>
      </c>
      <c r="D12" t="s">
        <v>71</v>
      </c>
      <c r="E12" t="s">
        <v>71</v>
      </c>
      <c r="F12" t="s">
        <v>71</v>
      </c>
      <c r="G12" t="s">
        <v>1149</v>
      </c>
      <c r="H12" t="s">
        <v>1150</v>
      </c>
      <c r="I12" t="s">
        <v>84</v>
      </c>
      <c r="J12" t="s">
        <v>1083</v>
      </c>
      <c r="K12" t="s">
        <v>111</v>
      </c>
      <c r="L12" t="s">
        <v>76</v>
      </c>
      <c r="M12" t="s">
        <v>76</v>
      </c>
      <c r="N12" t="s">
        <v>348</v>
      </c>
      <c r="O12" t="s">
        <v>349</v>
      </c>
      <c r="P12" t="s">
        <v>318</v>
      </c>
      <c r="Q12" t="s">
        <v>316</v>
      </c>
      <c r="R12" t="s">
        <v>314</v>
      </c>
    </row>
    <row r="13" spans="1:18" x14ac:dyDescent="0.25">
      <c r="A13" t="s">
        <v>22</v>
      </c>
      <c r="B13" t="s">
        <v>1047</v>
      </c>
      <c r="D13" t="s">
        <v>71</v>
      </c>
      <c r="E13" t="s">
        <v>71</v>
      </c>
      <c r="F13" t="s">
        <v>71</v>
      </c>
      <c r="G13" t="s">
        <v>1151</v>
      </c>
      <c r="H13" t="s">
        <v>1152</v>
      </c>
      <c r="I13" t="s">
        <v>84</v>
      </c>
      <c r="J13" t="s">
        <v>1153</v>
      </c>
      <c r="K13" t="s">
        <v>137</v>
      </c>
      <c r="L13" t="s">
        <v>137</v>
      </c>
      <c r="M13" t="s">
        <v>137</v>
      </c>
      <c r="N13" t="s">
        <v>137</v>
      </c>
      <c r="O13" t="s">
        <v>137</v>
      </c>
      <c r="P13" t="s">
        <v>137</v>
      </c>
      <c r="Q13" t="s">
        <v>137</v>
      </c>
      <c r="R13" t="s">
        <v>137</v>
      </c>
    </row>
    <row r="14" spans="1:18" x14ac:dyDescent="0.25">
      <c r="A14" t="s">
        <v>22</v>
      </c>
      <c r="B14" t="s">
        <v>1047</v>
      </c>
      <c r="D14" t="s">
        <v>71</v>
      </c>
      <c r="E14" t="s">
        <v>71</v>
      </c>
      <c r="F14" t="s">
        <v>71</v>
      </c>
      <c r="G14" t="s">
        <v>1154</v>
      </c>
      <c r="H14" t="s">
        <v>1155</v>
      </c>
      <c r="I14" t="s">
        <v>84</v>
      </c>
      <c r="J14" t="s">
        <v>1156</v>
      </c>
      <c r="K14" t="s">
        <v>1157</v>
      </c>
      <c r="L14" t="s">
        <v>1158</v>
      </c>
      <c r="M14" t="s">
        <v>1158</v>
      </c>
      <c r="N14" t="s">
        <v>1159</v>
      </c>
      <c r="O14" t="s">
        <v>1159</v>
      </c>
      <c r="P14" t="s">
        <v>1159</v>
      </c>
      <c r="Q14" t="s">
        <v>1159</v>
      </c>
      <c r="R14" t="s">
        <v>1159</v>
      </c>
    </row>
    <row r="15" spans="1:18" x14ac:dyDescent="0.25">
      <c r="A15" s="4" t="s">
        <v>22</v>
      </c>
      <c r="B15" s="4" t="s">
        <v>1047</v>
      </c>
      <c r="C15" s="4"/>
      <c r="D15" s="4" t="s">
        <v>71</v>
      </c>
      <c r="E15" s="4" t="s">
        <v>71</v>
      </c>
      <c r="F15" s="4" t="s">
        <v>71</v>
      </c>
      <c r="G15" s="4" t="s">
        <v>1160</v>
      </c>
      <c r="H15" s="4" t="s">
        <v>1161</v>
      </c>
      <c r="I15" s="4" t="s">
        <v>84</v>
      </c>
      <c r="J15" s="4" t="s">
        <v>1162</v>
      </c>
      <c r="K15" s="4" t="s">
        <v>71</v>
      </c>
      <c r="L15" s="4" t="s">
        <v>71</v>
      </c>
      <c r="M15" s="4" t="s">
        <v>1163</v>
      </c>
      <c r="N15" s="4" t="s">
        <v>1164</v>
      </c>
      <c r="O15" s="4" t="s">
        <v>1165</v>
      </c>
      <c r="P15" s="4" t="s">
        <v>1166</v>
      </c>
      <c r="Q15" s="4" t="s">
        <v>1167</v>
      </c>
      <c r="R15" s="4" t="s">
        <v>1168</v>
      </c>
    </row>
    <row r="16" spans="1:18" x14ac:dyDescent="0.25">
      <c r="A16" t="s">
        <v>22</v>
      </c>
      <c r="B16" t="s">
        <v>1047</v>
      </c>
      <c r="D16" t="s">
        <v>71</v>
      </c>
      <c r="E16" t="s">
        <v>71</v>
      </c>
      <c r="F16" t="s">
        <v>71</v>
      </c>
      <c r="G16" t="s">
        <v>1169</v>
      </c>
      <c r="H16" t="s">
        <v>1170</v>
      </c>
      <c r="I16" t="s">
        <v>74</v>
      </c>
      <c r="J16" t="s">
        <v>1171</v>
      </c>
      <c r="K16" t="s">
        <v>1172</v>
      </c>
      <c r="L16" t="s">
        <v>1172</v>
      </c>
      <c r="M16" t="s">
        <v>1172</v>
      </c>
      <c r="N16" t="s">
        <v>1172</v>
      </c>
      <c r="O16" t="s">
        <v>1172</v>
      </c>
      <c r="P16" t="s">
        <v>1173</v>
      </c>
      <c r="Q16" t="s">
        <v>1173</v>
      </c>
      <c r="R16" t="s">
        <v>1173</v>
      </c>
    </row>
    <row r="17" spans="1:18" x14ac:dyDescent="0.25">
      <c r="A17" t="s">
        <v>22</v>
      </c>
      <c r="B17" t="s">
        <v>1047</v>
      </c>
      <c r="D17" t="s">
        <v>71</v>
      </c>
      <c r="E17" t="s">
        <v>71</v>
      </c>
      <c r="F17" t="s">
        <v>71</v>
      </c>
      <c r="G17" t="s">
        <v>1174</v>
      </c>
      <c r="H17" t="s">
        <v>1175</v>
      </c>
      <c r="I17" t="s">
        <v>74</v>
      </c>
      <c r="J17" t="s">
        <v>1176</v>
      </c>
      <c r="K17" t="s">
        <v>1177</v>
      </c>
      <c r="L17" t="s">
        <v>1178</v>
      </c>
      <c r="M17" t="s">
        <v>1178</v>
      </c>
      <c r="N17" t="s">
        <v>123</v>
      </c>
      <c r="O17" t="s">
        <v>123</v>
      </c>
      <c r="P17" t="s">
        <v>123</v>
      </c>
      <c r="Q17" t="s">
        <v>123</v>
      </c>
      <c r="R17" t="s">
        <v>123</v>
      </c>
    </row>
    <row r="18" spans="1:18" x14ac:dyDescent="0.25">
      <c r="A18" t="s">
        <v>22</v>
      </c>
      <c r="B18" t="s">
        <v>1047</v>
      </c>
      <c r="D18" t="s">
        <v>71</v>
      </c>
      <c r="E18" t="s">
        <v>71</v>
      </c>
      <c r="F18" t="s">
        <v>71</v>
      </c>
      <c r="G18" t="s">
        <v>1179</v>
      </c>
      <c r="H18" t="s">
        <v>1180</v>
      </c>
      <c r="I18" t="s">
        <v>74</v>
      </c>
      <c r="J18" t="s">
        <v>1181</v>
      </c>
      <c r="K18" t="s">
        <v>71</v>
      </c>
      <c r="L18" t="s">
        <v>71</v>
      </c>
      <c r="M18" t="s">
        <v>105</v>
      </c>
      <c r="N18" t="s">
        <v>108</v>
      </c>
      <c r="O18" t="s">
        <v>108</v>
      </c>
      <c r="P18" t="s">
        <v>108</v>
      </c>
      <c r="Q18" t="s">
        <v>108</v>
      </c>
      <c r="R18" t="s">
        <v>108</v>
      </c>
    </row>
  </sheetData>
  <sortState ref="A2:R18">
    <sortCondition ref="B2:B18"/>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80" zoomScaleNormal="80" workbookViewId="0">
      <selection sqref="A1:R29"/>
    </sheetView>
  </sheetViews>
  <sheetFormatPr defaultRowHeight="15" x14ac:dyDescent="0.25"/>
  <cols>
    <col min="1" max="1" width="9.42578125" bestFit="1" customWidth="1"/>
    <col min="2" max="2" width="13.140625" bestFit="1" customWidth="1"/>
    <col min="3" max="3" width="10" bestFit="1" customWidth="1"/>
    <col min="4" max="4" width="21.5703125" bestFit="1" customWidth="1"/>
    <col min="5" max="5" width="16.85546875" bestFit="1" customWidth="1"/>
    <col min="6" max="6" width="28" bestFit="1" customWidth="1"/>
    <col min="7" max="7" width="16" bestFit="1" customWidth="1"/>
    <col min="8" max="8" width="60.5703125" bestFit="1" customWidth="1"/>
    <col min="9" max="9" width="7.28515625" bestFit="1" customWidth="1"/>
    <col min="10" max="10" width="255.7109375" bestFit="1" customWidth="1"/>
    <col min="11" max="11" width="8.42578125" bestFit="1" customWidth="1"/>
    <col min="12" max="13" width="18.140625" bestFit="1" customWidth="1"/>
    <col min="14" max="14" width="8.42578125" bestFit="1" customWidth="1"/>
    <col min="15" max="15" width="32.7109375" bestFit="1" customWidth="1"/>
    <col min="16" max="16" width="30.85546875" bestFit="1" customWidth="1"/>
    <col min="17" max="17" width="32.7109375" bestFit="1" customWidth="1"/>
    <col min="18" max="18" width="30.85546875" bestFit="1" customWidth="1"/>
  </cols>
  <sheetData>
    <row r="1" spans="1:18" x14ac:dyDescent="0.25">
      <c r="A1" s="1" t="s">
        <v>51</v>
      </c>
      <c r="B1" s="1" t="s">
        <v>52</v>
      </c>
      <c r="C1" s="1" t="s">
        <v>53</v>
      </c>
      <c r="D1" s="1" t="s">
        <v>54</v>
      </c>
      <c r="E1" s="1" t="s">
        <v>55</v>
      </c>
      <c r="F1" s="1" t="s">
        <v>56</v>
      </c>
      <c r="G1" s="1" t="s">
        <v>57</v>
      </c>
      <c r="H1" s="1" t="s">
        <v>58</v>
      </c>
      <c r="I1" s="1" t="s">
        <v>59</v>
      </c>
      <c r="J1" s="1" t="s">
        <v>60</v>
      </c>
      <c r="K1" s="1" t="s">
        <v>61</v>
      </c>
      <c r="L1" s="1" t="s">
        <v>62</v>
      </c>
      <c r="M1" s="1" t="s">
        <v>63</v>
      </c>
      <c r="N1" s="1" t="s">
        <v>64</v>
      </c>
      <c r="O1" s="1" t="s">
        <v>65</v>
      </c>
      <c r="P1" s="1" t="s">
        <v>66</v>
      </c>
      <c r="Q1" s="1" t="s">
        <v>67</v>
      </c>
      <c r="R1" s="1" t="s">
        <v>68</v>
      </c>
    </row>
    <row r="2" spans="1:18" x14ac:dyDescent="0.25">
      <c r="A2" t="s">
        <v>151</v>
      </c>
      <c r="B2" t="s">
        <v>232</v>
      </c>
      <c r="C2" t="s">
        <v>540</v>
      </c>
      <c r="D2" t="s">
        <v>71</v>
      </c>
      <c r="E2" t="s">
        <v>71</v>
      </c>
      <c r="F2" t="s">
        <v>71</v>
      </c>
      <c r="G2" t="s">
        <v>554</v>
      </c>
      <c r="H2" t="s">
        <v>555</v>
      </c>
      <c r="I2" t="s">
        <v>84</v>
      </c>
      <c r="J2" t="s">
        <v>556</v>
      </c>
      <c r="K2" t="s">
        <v>71</v>
      </c>
      <c r="L2" t="s">
        <v>71</v>
      </c>
      <c r="M2" t="s">
        <v>71</v>
      </c>
      <c r="N2" t="s">
        <v>99</v>
      </c>
      <c r="O2" t="s">
        <v>99</v>
      </c>
      <c r="P2" t="s">
        <v>99</v>
      </c>
      <c r="Q2" t="s">
        <v>99</v>
      </c>
      <c r="R2" t="s">
        <v>99</v>
      </c>
    </row>
    <row r="3" spans="1:18" x14ac:dyDescent="0.25">
      <c r="A3" t="s">
        <v>151</v>
      </c>
      <c r="B3" t="s">
        <v>190</v>
      </c>
      <c r="C3" t="s">
        <v>583</v>
      </c>
      <c r="D3" t="s">
        <v>71</v>
      </c>
      <c r="E3" t="s">
        <v>71</v>
      </c>
      <c r="F3" t="s">
        <v>71</v>
      </c>
      <c r="G3" t="s">
        <v>584</v>
      </c>
      <c r="H3" t="s">
        <v>585</v>
      </c>
      <c r="I3" t="s">
        <v>84</v>
      </c>
      <c r="J3" t="s">
        <v>586</v>
      </c>
      <c r="K3" t="s">
        <v>71</v>
      </c>
      <c r="L3" t="s">
        <v>71</v>
      </c>
      <c r="M3" t="s">
        <v>71</v>
      </c>
      <c r="N3" t="s">
        <v>71</v>
      </c>
      <c r="O3" t="s">
        <v>71</v>
      </c>
      <c r="P3" t="s">
        <v>71</v>
      </c>
      <c r="Q3" t="s">
        <v>71</v>
      </c>
      <c r="R3" t="s">
        <v>587</v>
      </c>
    </row>
    <row r="4" spans="1:18" x14ac:dyDescent="0.25">
      <c r="A4" t="s">
        <v>151</v>
      </c>
      <c r="B4" t="s">
        <v>190</v>
      </c>
      <c r="C4" t="s">
        <v>583</v>
      </c>
      <c r="D4" t="s">
        <v>71</v>
      </c>
      <c r="E4" t="s">
        <v>71</v>
      </c>
      <c r="F4" t="s">
        <v>71</v>
      </c>
      <c r="G4" t="s">
        <v>588</v>
      </c>
      <c r="H4" t="s">
        <v>589</v>
      </c>
      <c r="I4" t="s">
        <v>84</v>
      </c>
      <c r="J4" t="s">
        <v>590</v>
      </c>
      <c r="K4" t="s">
        <v>591</v>
      </c>
      <c r="L4" t="s">
        <v>592</v>
      </c>
      <c r="M4" t="s">
        <v>593</v>
      </c>
      <c r="N4" t="s">
        <v>594</v>
      </c>
      <c r="O4" t="s">
        <v>595</v>
      </c>
      <c r="P4" t="s">
        <v>596</v>
      </c>
      <c r="Q4" t="s">
        <v>597</v>
      </c>
      <c r="R4" t="s">
        <v>598</v>
      </c>
    </row>
    <row r="5" spans="1:18" x14ac:dyDescent="0.25">
      <c r="A5" t="s">
        <v>151</v>
      </c>
      <c r="B5" t="s">
        <v>190</v>
      </c>
      <c r="C5" t="s">
        <v>676</v>
      </c>
      <c r="D5" t="s">
        <v>71</v>
      </c>
      <c r="E5" t="s">
        <v>71</v>
      </c>
      <c r="F5" t="s">
        <v>71</v>
      </c>
      <c r="G5" t="s">
        <v>687</v>
      </c>
      <c r="H5" t="s">
        <v>38</v>
      </c>
      <c r="I5" t="s">
        <v>84</v>
      </c>
      <c r="J5" t="s">
        <v>688</v>
      </c>
      <c r="K5" t="s">
        <v>689</v>
      </c>
      <c r="L5" t="s">
        <v>690</v>
      </c>
      <c r="M5" t="s">
        <v>691</v>
      </c>
      <c r="N5" t="s">
        <v>692</v>
      </c>
      <c r="O5" t="s">
        <v>693</v>
      </c>
      <c r="P5" t="s">
        <v>694</v>
      </c>
      <c r="Q5" t="s">
        <v>695</v>
      </c>
      <c r="R5" t="s">
        <v>696</v>
      </c>
    </row>
    <row r="6" spans="1:18" x14ac:dyDescent="0.25">
      <c r="A6" t="s">
        <v>151</v>
      </c>
      <c r="B6" t="s">
        <v>190</v>
      </c>
      <c r="C6" t="s">
        <v>583</v>
      </c>
      <c r="D6" t="s">
        <v>71</v>
      </c>
      <c r="E6" t="s">
        <v>71</v>
      </c>
      <c r="F6" t="s">
        <v>71</v>
      </c>
      <c r="G6" t="s">
        <v>599</v>
      </c>
      <c r="H6" t="s">
        <v>600</v>
      </c>
      <c r="I6" t="s">
        <v>84</v>
      </c>
      <c r="J6" t="s">
        <v>601</v>
      </c>
      <c r="K6" t="s">
        <v>205</v>
      </c>
      <c r="L6" t="s">
        <v>602</v>
      </c>
      <c r="M6" t="s">
        <v>603</v>
      </c>
      <c r="N6" t="s">
        <v>604</v>
      </c>
      <c r="O6" t="s">
        <v>281</v>
      </c>
      <c r="P6" t="s">
        <v>605</v>
      </c>
      <c r="Q6" t="s">
        <v>606</v>
      </c>
      <c r="R6" t="s">
        <v>420</v>
      </c>
    </row>
    <row r="7" spans="1:18" x14ac:dyDescent="0.25">
      <c r="A7" t="s">
        <v>151</v>
      </c>
      <c r="B7" t="s">
        <v>190</v>
      </c>
      <c r="C7" t="s">
        <v>191</v>
      </c>
      <c r="D7" t="s">
        <v>71</v>
      </c>
      <c r="E7" t="s">
        <v>71</v>
      </c>
      <c r="F7" t="s">
        <v>71</v>
      </c>
      <c r="G7" t="s">
        <v>197</v>
      </c>
      <c r="H7" t="s">
        <v>198</v>
      </c>
      <c r="I7" t="s">
        <v>74</v>
      </c>
      <c r="J7" t="s">
        <v>199</v>
      </c>
      <c r="K7" t="s">
        <v>200</v>
      </c>
      <c r="L7" t="s">
        <v>200</v>
      </c>
      <c r="M7" t="s">
        <v>200</v>
      </c>
      <c r="N7" t="s">
        <v>201</v>
      </c>
      <c r="O7" t="s">
        <v>201</v>
      </c>
      <c r="P7" t="s">
        <v>201</v>
      </c>
      <c r="Q7" t="s">
        <v>201</v>
      </c>
      <c r="R7" t="s">
        <v>201</v>
      </c>
    </row>
    <row r="8" spans="1:18" x14ac:dyDescent="0.25">
      <c r="A8" t="s">
        <v>151</v>
      </c>
      <c r="B8" t="s">
        <v>190</v>
      </c>
      <c r="C8" t="s">
        <v>304</v>
      </c>
      <c r="D8" t="s">
        <v>71</v>
      </c>
      <c r="E8" t="s">
        <v>71</v>
      </c>
      <c r="F8" t="s">
        <v>71</v>
      </c>
      <c r="G8" t="s">
        <v>319</v>
      </c>
      <c r="H8" t="s">
        <v>320</v>
      </c>
      <c r="I8" t="s">
        <v>84</v>
      </c>
      <c r="J8" t="s">
        <v>321</v>
      </c>
      <c r="K8" t="s">
        <v>322</v>
      </c>
      <c r="L8" t="s">
        <v>323</v>
      </c>
      <c r="M8" t="s">
        <v>324</v>
      </c>
      <c r="N8" t="s">
        <v>325</v>
      </c>
      <c r="O8" t="s">
        <v>326</v>
      </c>
      <c r="P8" t="s">
        <v>327</v>
      </c>
      <c r="Q8" t="s">
        <v>328</v>
      </c>
      <c r="R8" t="s">
        <v>329</v>
      </c>
    </row>
    <row r="9" spans="1:18" x14ac:dyDescent="0.25">
      <c r="A9" t="s">
        <v>151</v>
      </c>
      <c r="B9" t="s">
        <v>69</v>
      </c>
      <c r="C9" t="s">
        <v>734</v>
      </c>
      <c r="D9" t="s">
        <v>71</v>
      </c>
      <c r="E9" t="s">
        <v>71</v>
      </c>
      <c r="F9" t="s">
        <v>71</v>
      </c>
      <c r="G9" t="s">
        <v>764</v>
      </c>
      <c r="H9" t="s">
        <v>765</v>
      </c>
      <c r="I9" t="s">
        <v>84</v>
      </c>
      <c r="J9" t="s">
        <v>766</v>
      </c>
      <c r="K9" t="s">
        <v>71</v>
      </c>
      <c r="L9" t="s">
        <v>767</v>
      </c>
      <c r="M9" t="s">
        <v>767</v>
      </c>
      <c r="N9" t="s">
        <v>768</v>
      </c>
      <c r="O9" t="s">
        <v>769</v>
      </c>
      <c r="P9" t="s">
        <v>769</v>
      </c>
      <c r="Q9" t="s">
        <v>770</v>
      </c>
      <c r="R9" t="s">
        <v>770</v>
      </c>
    </row>
    <row r="10" spans="1:18" x14ac:dyDescent="0.25">
      <c r="A10" t="s">
        <v>151</v>
      </c>
      <c r="B10" t="s">
        <v>69</v>
      </c>
      <c r="C10" t="s">
        <v>734</v>
      </c>
      <c r="D10" t="s">
        <v>71</v>
      </c>
      <c r="E10" t="s">
        <v>71</v>
      </c>
      <c r="F10" t="s">
        <v>71</v>
      </c>
      <c r="G10" t="s">
        <v>771</v>
      </c>
      <c r="H10" t="s">
        <v>772</v>
      </c>
      <c r="I10" t="s">
        <v>74</v>
      </c>
      <c r="J10" t="s">
        <v>773</v>
      </c>
      <c r="K10" t="s">
        <v>71</v>
      </c>
      <c r="L10" t="s">
        <v>606</v>
      </c>
      <c r="M10" t="s">
        <v>606</v>
      </c>
      <c r="N10" t="s">
        <v>606</v>
      </c>
      <c r="O10" t="s">
        <v>774</v>
      </c>
      <c r="P10" t="s">
        <v>602</v>
      </c>
      <c r="Q10" t="s">
        <v>775</v>
      </c>
      <c r="R10" t="s">
        <v>111</v>
      </c>
    </row>
    <row r="11" spans="1:18" x14ac:dyDescent="0.25">
      <c r="A11" t="s">
        <v>151</v>
      </c>
      <c r="B11" t="s">
        <v>69</v>
      </c>
      <c r="C11" t="s">
        <v>734</v>
      </c>
      <c r="D11" t="s">
        <v>71</v>
      </c>
      <c r="E11" t="s">
        <v>71</v>
      </c>
      <c r="F11" t="s">
        <v>71</v>
      </c>
      <c r="G11" t="s">
        <v>776</v>
      </c>
      <c r="H11" t="s">
        <v>777</v>
      </c>
      <c r="I11" t="s">
        <v>74</v>
      </c>
      <c r="J11" t="s">
        <v>778</v>
      </c>
      <c r="K11" t="s">
        <v>779</v>
      </c>
      <c r="L11" t="s">
        <v>780</v>
      </c>
      <c r="M11" t="s">
        <v>781</v>
      </c>
      <c r="N11" t="s">
        <v>782</v>
      </c>
      <c r="O11" t="s">
        <v>783</v>
      </c>
      <c r="P11" t="s">
        <v>784</v>
      </c>
      <c r="Q11" t="s">
        <v>785</v>
      </c>
      <c r="R11" t="s">
        <v>786</v>
      </c>
    </row>
    <row r="12" spans="1:18" x14ac:dyDescent="0.25">
      <c r="A12" t="s">
        <v>151</v>
      </c>
      <c r="B12" t="s">
        <v>69</v>
      </c>
      <c r="C12" t="s">
        <v>470</v>
      </c>
      <c r="D12" t="s">
        <v>71</v>
      </c>
      <c r="E12" t="s">
        <v>71</v>
      </c>
      <c r="F12" t="s">
        <v>71</v>
      </c>
      <c r="G12" t="s">
        <v>481</v>
      </c>
      <c r="H12" t="s">
        <v>482</v>
      </c>
      <c r="I12" t="s">
        <v>483</v>
      </c>
      <c r="J12" t="s">
        <v>484</v>
      </c>
      <c r="K12" t="s">
        <v>71</v>
      </c>
      <c r="L12" t="s">
        <v>71</v>
      </c>
      <c r="M12" t="s">
        <v>71</v>
      </c>
      <c r="N12" t="s">
        <v>137</v>
      </c>
      <c r="O12" t="s">
        <v>137</v>
      </c>
      <c r="P12" t="s">
        <v>137</v>
      </c>
      <c r="Q12" t="s">
        <v>137</v>
      </c>
      <c r="R12" t="s">
        <v>137</v>
      </c>
    </row>
    <row r="13" spans="1:18" x14ac:dyDescent="0.25">
      <c r="A13" t="s">
        <v>151</v>
      </c>
      <c r="B13" t="s">
        <v>129</v>
      </c>
      <c r="C13" t="s">
        <v>130</v>
      </c>
      <c r="D13" t="s">
        <v>71</v>
      </c>
      <c r="E13" t="s">
        <v>71</v>
      </c>
      <c r="F13" t="s">
        <v>71</v>
      </c>
      <c r="G13" t="s">
        <v>152</v>
      </c>
      <c r="H13" t="s">
        <v>153</v>
      </c>
      <c r="I13" t="s">
        <v>141</v>
      </c>
      <c r="J13" t="s">
        <v>149</v>
      </c>
      <c r="K13" t="s">
        <v>71</v>
      </c>
      <c r="L13" t="s">
        <v>71</v>
      </c>
      <c r="M13" t="s">
        <v>71</v>
      </c>
      <c r="N13" t="s">
        <v>137</v>
      </c>
      <c r="O13" t="s">
        <v>137</v>
      </c>
      <c r="P13" t="s">
        <v>137</v>
      </c>
      <c r="Q13" t="s">
        <v>137</v>
      </c>
      <c r="R13" t="s">
        <v>137</v>
      </c>
    </row>
    <row r="14" spans="1:18" x14ac:dyDescent="0.25">
      <c r="A14" t="s">
        <v>151</v>
      </c>
      <c r="B14" t="s">
        <v>1047</v>
      </c>
      <c r="D14" t="s">
        <v>71</v>
      </c>
      <c r="E14" t="s">
        <v>71</v>
      </c>
      <c r="F14" t="s">
        <v>71</v>
      </c>
      <c r="G14" t="s">
        <v>1182</v>
      </c>
      <c r="H14" t="s">
        <v>1183</v>
      </c>
      <c r="I14" t="s">
        <v>84</v>
      </c>
      <c r="J14" t="s">
        <v>1184</v>
      </c>
      <c r="K14" t="s">
        <v>209</v>
      </c>
      <c r="L14" t="s">
        <v>308</v>
      </c>
      <c r="M14" t="s">
        <v>277</v>
      </c>
      <c r="N14" t="s">
        <v>213</v>
      </c>
      <c r="O14" t="s">
        <v>213</v>
      </c>
      <c r="P14" t="s">
        <v>213</v>
      </c>
      <c r="Q14" t="s">
        <v>213</v>
      </c>
      <c r="R14" t="s">
        <v>213</v>
      </c>
    </row>
    <row r="15" spans="1:18" x14ac:dyDescent="0.25">
      <c r="A15" t="s">
        <v>151</v>
      </c>
      <c r="B15" t="s">
        <v>1047</v>
      </c>
      <c r="D15" t="s">
        <v>71</v>
      </c>
      <c r="E15" t="s">
        <v>71</v>
      </c>
      <c r="F15" t="s">
        <v>71</v>
      </c>
      <c r="G15" t="s">
        <v>1185</v>
      </c>
      <c r="H15" t="s">
        <v>1186</v>
      </c>
      <c r="I15" t="s">
        <v>84</v>
      </c>
      <c r="J15" t="s">
        <v>1187</v>
      </c>
      <c r="K15" t="s">
        <v>767</v>
      </c>
      <c r="L15" t="s">
        <v>1188</v>
      </c>
      <c r="M15" t="s">
        <v>1189</v>
      </c>
      <c r="N15" t="s">
        <v>99</v>
      </c>
      <c r="O15" t="s">
        <v>310</v>
      </c>
      <c r="P15" t="s">
        <v>309</v>
      </c>
      <c r="Q15" t="s">
        <v>308</v>
      </c>
      <c r="R15" t="s">
        <v>308</v>
      </c>
    </row>
    <row r="16" spans="1:18" x14ac:dyDescent="0.25">
      <c r="A16" t="s">
        <v>151</v>
      </c>
      <c r="B16" t="s">
        <v>1047</v>
      </c>
      <c r="D16" t="s">
        <v>71</v>
      </c>
      <c r="E16" t="s">
        <v>71</v>
      </c>
      <c r="F16" t="s">
        <v>71</v>
      </c>
      <c r="G16" t="s">
        <v>1190</v>
      </c>
      <c r="H16" t="s">
        <v>1191</v>
      </c>
      <c r="I16" t="s">
        <v>84</v>
      </c>
      <c r="J16" t="s">
        <v>766</v>
      </c>
      <c r="K16" t="s">
        <v>1192</v>
      </c>
      <c r="L16" t="s">
        <v>768</v>
      </c>
      <c r="M16" t="s">
        <v>768</v>
      </c>
      <c r="N16" t="s">
        <v>1192</v>
      </c>
      <c r="O16" t="s">
        <v>770</v>
      </c>
      <c r="P16" t="s">
        <v>770</v>
      </c>
      <c r="Q16" t="s">
        <v>770</v>
      </c>
      <c r="R16" t="s">
        <v>770</v>
      </c>
    </row>
    <row r="17" spans="1:18" x14ac:dyDescent="0.25">
      <c r="A17" t="s">
        <v>151</v>
      </c>
      <c r="B17" t="s">
        <v>1047</v>
      </c>
      <c r="D17" t="s">
        <v>71</v>
      </c>
      <c r="E17" t="s">
        <v>71</v>
      </c>
      <c r="F17" t="s">
        <v>71</v>
      </c>
      <c r="G17" t="s">
        <v>1193</v>
      </c>
      <c r="H17" t="s">
        <v>1194</v>
      </c>
      <c r="I17" t="s">
        <v>74</v>
      </c>
      <c r="J17" t="s">
        <v>1195</v>
      </c>
      <c r="K17" t="s">
        <v>1196</v>
      </c>
      <c r="L17" t="s">
        <v>1197</v>
      </c>
      <c r="M17" t="s">
        <v>1198</v>
      </c>
      <c r="N17" t="s">
        <v>1199</v>
      </c>
      <c r="O17" t="s">
        <v>1200</v>
      </c>
      <c r="P17" t="s">
        <v>1201</v>
      </c>
      <c r="Q17" t="s">
        <v>1202</v>
      </c>
      <c r="R17" t="s">
        <v>974</v>
      </c>
    </row>
    <row r="18" spans="1:18" x14ac:dyDescent="0.25">
      <c r="A18" t="s">
        <v>151</v>
      </c>
      <c r="B18" t="s">
        <v>1047</v>
      </c>
      <c r="D18" t="s">
        <v>71</v>
      </c>
      <c r="E18" t="s">
        <v>71</v>
      </c>
      <c r="F18" t="s">
        <v>71</v>
      </c>
      <c r="G18" t="s">
        <v>1203</v>
      </c>
      <c r="H18" t="s">
        <v>1204</v>
      </c>
      <c r="I18" t="s">
        <v>74</v>
      </c>
      <c r="J18" t="s">
        <v>1205</v>
      </c>
      <c r="K18" t="s">
        <v>1206</v>
      </c>
      <c r="L18" t="s">
        <v>1207</v>
      </c>
      <c r="M18" t="s">
        <v>1208</v>
      </c>
      <c r="N18" t="s">
        <v>1209</v>
      </c>
      <c r="O18" t="s">
        <v>1210</v>
      </c>
      <c r="P18" t="s">
        <v>816</v>
      </c>
      <c r="Q18" t="s">
        <v>1211</v>
      </c>
      <c r="R18" t="s">
        <v>1212</v>
      </c>
    </row>
    <row r="19" spans="1:18" x14ac:dyDescent="0.25">
      <c r="A19" t="s">
        <v>151</v>
      </c>
      <c r="B19" t="s">
        <v>1047</v>
      </c>
      <c r="D19" t="s">
        <v>71</v>
      </c>
      <c r="E19" t="s">
        <v>71</v>
      </c>
      <c r="F19" t="s">
        <v>71</v>
      </c>
      <c r="G19" t="s">
        <v>1213</v>
      </c>
      <c r="H19" t="s">
        <v>1214</v>
      </c>
      <c r="I19" t="s">
        <v>84</v>
      </c>
      <c r="J19" t="s">
        <v>1215</v>
      </c>
      <c r="K19" t="s">
        <v>1216</v>
      </c>
      <c r="L19" t="s">
        <v>871</v>
      </c>
      <c r="M19" t="s">
        <v>871</v>
      </c>
      <c r="N19" t="s">
        <v>871</v>
      </c>
      <c r="O19" t="s">
        <v>1217</v>
      </c>
      <c r="P19" t="s">
        <v>1218</v>
      </c>
      <c r="Q19" t="s">
        <v>1219</v>
      </c>
      <c r="R19" t="s">
        <v>1220</v>
      </c>
    </row>
    <row r="20" spans="1:18" x14ac:dyDescent="0.25">
      <c r="A20" t="s">
        <v>151</v>
      </c>
      <c r="B20" t="s">
        <v>1047</v>
      </c>
      <c r="D20" t="s">
        <v>71</v>
      </c>
      <c r="E20" t="s">
        <v>71</v>
      </c>
      <c r="F20" t="s">
        <v>71</v>
      </c>
      <c r="G20" t="s">
        <v>1221</v>
      </c>
      <c r="H20" t="s">
        <v>1222</v>
      </c>
      <c r="I20" t="s">
        <v>84</v>
      </c>
      <c r="J20" t="s">
        <v>1223</v>
      </c>
      <c r="K20" t="s">
        <v>1224</v>
      </c>
      <c r="L20" t="s">
        <v>1225</v>
      </c>
      <c r="M20" t="s">
        <v>1225</v>
      </c>
      <c r="N20" t="s">
        <v>1226</v>
      </c>
      <c r="O20" t="s">
        <v>1227</v>
      </c>
      <c r="P20" t="s">
        <v>1228</v>
      </c>
      <c r="Q20" t="s">
        <v>1229</v>
      </c>
      <c r="R20" t="s">
        <v>1230</v>
      </c>
    </row>
    <row r="21" spans="1:18" x14ac:dyDescent="0.25">
      <c r="A21" t="s">
        <v>151</v>
      </c>
      <c r="B21" t="s">
        <v>1047</v>
      </c>
      <c r="D21" t="s">
        <v>71</v>
      </c>
      <c r="E21" t="s">
        <v>71</v>
      </c>
      <c r="F21" t="s">
        <v>71</v>
      </c>
      <c r="G21" t="s">
        <v>1231</v>
      </c>
      <c r="H21" t="s">
        <v>1232</v>
      </c>
      <c r="I21" t="s">
        <v>84</v>
      </c>
      <c r="J21" t="s">
        <v>1233</v>
      </c>
      <c r="K21" t="s">
        <v>1234</v>
      </c>
      <c r="L21" t="s">
        <v>1235</v>
      </c>
      <c r="M21" t="s">
        <v>1235</v>
      </c>
      <c r="N21" t="s">
        <v>1105</v>
      </c>
      <c r="O21" t="s">
        <v>1236</v>
      </c>
      <c r="P21" t="s">
        <v>1236</v>
      </c>
      <c r="Q21" t="s">
        <v>1236</v>
      </c>
      <c r="R21" t="s">
        <v>1236</v>
      </c>
    </row>
    <row r="22" spans="1:18" x14ac:dyDescent="0.25">
      <c r="A22" t="s">
        <v>151</v>
      </c>
      <c r="B22" t="s">
        <v>1047</v>
      </c>
      <c r="D22" t="s">
        <v>71</v>
      </c>
      <c r="E22" t="s">
        <v>71</v>
      </c>
      <c r="F22" t="s">
        <v>71</v>
      </c>
      <c r="G22" t="s">
        <v>1237</v>
      </c>
      <c r="H22" t="s">
        <v>1238</v>
      </c>
      <c r="I22" t="s">
        <v>84</v>
      </c>
      <c r="J22" t="s">
        <v>1239</v>
      </c>
      <c r="K22" t="s">
        <v>1240</v>
      </c>
      <c r="L22" t="s">
        <v>1241</v>
      </c>
      <c r="M22" t="s">
        <v>1242</v>
      </c>
      <c r="N22" t="s">
        <v>1243</v>
      </c>
      <c r="O22" t="s">
        <v>1085</v>
      </c>
      <c r="P22" t="s">
        <v>1244</v>
      </c>
      <c r="Q22" t="s">
        <v>1245</v>
      </c>
      <c r="R22" t="s">
        <v>1246</v>
      </c>
    </row>
    <row r="23" spans="1:18" x14ac:dyDescent="0.25">
      <c r="A23" t="s">
        <v>151</v>
      </c>
      <c r="B23" t="s">
        <v>1047</v>
      </c>
      <c r="D23" t="s">
        <v>71</v>
      </c>
      <c r="E23" t="s">
        <v>71</v>
      </c>
      <c r="F23" t="s">
        <v>71</v>
      </c>
      <c r="G23" t="s">
        <v>1247</v>
      </c>
      <c r="H23" t="s">
        <v>1248</v>
      </c>
      <c r="I23" t="s">
        <v>1249</v>
      </c>
      <c r="J23" t="s">
        <v>1250</v>
      </c>
      <c r="K23" t="s">
        <v>71</v>
      </c>
      <c r="L23" t="s">
        <v>71</v>
      </c>
      <c r="M23" t="s">
        <v>71</v>
      </c>
      <c r="N23" t="s">
        <v>71</v>
      </c>
      <c r="O23" t="s">
        <v>1251</v>
      </c>
      <c r="P23" t="s">
        <v>1252</v>
      </c>
      <c r="Q23" t="s">
        <v>1253</v>
      </c>
      <c r="R23" t="s">
        <v>1254</v>
      </c>
    </row>
    <row r="24" spans="1:18" x14ac:dyDescent="0.25">
      <c r="A24" t="s">
        <v>151</v>
      </c>
      <c r="B24" t="s">
        <v>1047</v>
      </c>
      <c r="D24" t="s">
        <v>71</v>
      </c>
      <c r="E24" t="s">
        <v>71</v>
      </c>
      <c r="F24" t="s">
        <v>71</v>
      </c>
      <c r="G24" t="s">
        <v>1255</v>
      </c>
      <c r="H24" t="s">
        <v>1256</v>
      </c>
      <c r="I24" t="s">
        <v>74</v>
      </c>
      <c r="J24" t="s">
        <v>1257</v>
      </c>
      <c r="K24" t="s">
        <v>123</v>
      </c>
      <c r="L24" t="s">
        <v>123</v>
      </c>
      <c r="M24" t="s">
        <v>123</v>
      </c>
      <c r="N24" t="s">
        <v>1258</v>
      </c>
      <c r="O24" t="s">
        <v>1258</v>
      </c>
      <c r="P24" t="s">
        <v>1258</v>
      </c>
      <c r="Q24" t="s">
        <v>1258</v>
      </c>
      <c r="R24" t="s">
        <v>1258</v>
      </c>
    </row>
    <row r="25" spans="1:18" x14ac:dyDescent="0.25">
      <c r="A25" t="s">
        <v>151</v>
      </c>
      <c r="B25" t="s">
        <v>1047</v>
      </c>
      <c r="D25" t="s">
        <v>71</v>
      </c>
      <c r="E25" t="s">
        <v>71</v>
      </c>
      <c r="F25" t="s">
        <v>71</v>
      </c>
      <c r="G25" t="s">
        <v>1259</v>
      </c>
      <c r="H25" t="s">
        <v>1260</v>
      </c>
      <c r="I25" t="s">
        <v>483</v>
      </c>
      <c r="J25" t="s">
        <v>484</v>
      </c>
      <c r="K25" t="s">
        <v>71</v>
      </c>
      <c r="L25" t="s">
        <v>71</v>
      </c>
      <c r="M25" t="s">
        <v>71</v>
      </c>
      <c r="N25" t="s">
        <v>137</v>
      </c>
      <c r="O25" t="s">
        <v>137</v>
      </c>
      <c r="P25" t="s">
        <v>137</v>
      </c>
      <c r="Q25" t="s">
        <v>137</v>
      </c>
      <c r="R25" t="s">
        <v>137</v>
      </c>
    </row>
    <row r="26" spans="1:18" x14ac:dyDescent="0.25">
      <c r="A26" t="s">
        <v>151</v>
      </c>
      <c r="B26" t="s">
        <v>1047</v>
      </c>
      <c r="D26" t="s">
        <v>71</v>
      </c>
      <c r="E26" t="s">
        <v>71</v>
      </c>
      <c r="F26" t="s">
        <v>71</v>
      </c>
      <c r="G26" t="s">
        <v>1261</v>
      </c>
      <c r="H26" t="s">
        <v>1262</v>
      </c>
      <c r="I26" t="s">
        <v>483</v>
      </c>
      <c r="J26" t="s">
        <v>484</v>
      </c>
      <c r="K26" t="s">
        <v>71</v>
      </c>
      <c r="L26" t="s">
        <v>71</v>
      </c>
      <c r="M26" t="s">
        <v>71</v>
      </c>
      <c r="N26" t="s">
        <v>137</v>
      </c>
      <c r="O26" t="s">
        <v>137</v>
      </c>
      <c r="P26" t="s">
        <v>137</v>
      </c>
      <c r="Q26" t="s">
        <v>137</v>
      </c>
      <c r="R26" t="s">
        <v>137</v>
      </c>
    </row>
    <row r="27" spans="1:18" x14ac:dyDescent="0.25">
      <c r="A27" t="s">
        <v>151</v>
      </c>
      <c r="B27" t="s">
        <v>1047</v>
      </c>
      <c r="D27" t="s">
        <v>71</v>
      </c>
      <c r="E27" t="s">
        <v>71</v>
      </c>
      <c r="F27" t="s">
        <v>71</v>
      </c>
      <c r="G27" t="s">
        <v>1263</v>
      </c>
      <c r="H27" t="s">
        <v>1264</v>
      </c>
      <c r="I27" t="s">
        <v>483</v>
      </c>
      <c r="J27" t="s">
        <v>484</v>
      </c>
      <c r="K27" t="s">
        <v>71</v>
      </c>
      <c r="L27" t="s">
        <v>71</v>
      </c>
      <c r="M27" t="s">
        <v>71</v>
      </c>
      <c r="N27" t="s">
        <v>137</v>
      </c>
      <c r="O27" t="s">
        <v>137</v>
      </c>
      <c r="P27" t="s">
        <v>137</v>
      </c>
      <c r="Q27" t="s">
        <v>137</v>
      </c>
      <c r="R27" t="s">
        <v>137</v>
      </c>
    </row>
    <row r="28" spans="1:18" x14ac:dyDescent="0.25">
      <c r="A28" t="s">
        <v>151</v>
      </c>
      <c r="B28" t="s">
        <v>1047</v>
      </c>
      <c r="D28" t="s">
        <v>71</v>
      </c>
      <c r="E28" t="s">
        <v>71</v>
      </c>
      <c r="F28" t="s">
        <v>71</v>
      </c>
      <c r="G28" t="s">
        <v>1265</v>
      </c>
      <c r="H28" t="s">
        <v>1266</v>
      </c>
      <c r="I28" t="s">
        <v>483</v>
      </c>
      <c r="J28" t="s">
        <v>484</v>
      </c>
      <c r="K28" t="s">
        <v>71</v>
      </c>
      <c r="L28" t="s">
        <v>71</v>
      </c>
      <c r="M28" t="s">
        <v>71</v>
      </c>
      <c r="N28" t="s">
        <v>137</v>
      </c>
      <c r="O28" t="s">
        <v>137</v>
      </c>
      <c r="P28" t="s">
        <v>137</v>
      </c>
      <c r="Q28" t="s">
        <v>137</v>
      </c>
      <c r="R28" t="s">
        <v>137</v>
      </c>
    </row>
    <row r="29" spans="1:18" x14ac:dyDescent="0.25">
      <c r="A29" t="s">
        <v>151</v>
      </c>
      <c r="B29" t="s">
        <v>1047</v>
      </c>
      <c r="D29" t="s">
        <v>71</v>
      </c>
      <c r="E29" t="s">
        <v>71</v>
      </c>
      <c r="F29" t="s">
        <v>71</v>
      </c>
      <c r="G29" t="s">
        <v>1267</v>
      </c>
      <c r="H29" t="s">
        <v>1268</v>
      </c>
      <c r="I29" t="s">
        <v>483</v>
      </c>
      <c r="J29" t="s">
        <v>484</v>
      </c>
      <c r="K29" t="s">
        <v>71</v>
      </c>
      <c r="L29" t="s">
        <v>71</v>
      </c>
      <c r="M29" t="s">
        <v>71</v>
      </c>
      <c r="N29" t="s">
        <v>137</v>
      </c>
      <c r="O29" t="s">
        <v>137</v>
      </c>
      <c r="P29" t="s">
        <v>137</v>
      </c>
      <c r="Q29" t="s">
        <v>137</v>
      </c>
      <c r="R29" t="s">
        <v>137</v>
      </c>
    </row>
  </sheetData>
  <sortState ref="A2:R29">
    <sortCondition ref="B2:B2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27DDBB091BF54399B9EF3AEC9CD9B1" ma:contentTypeVersion="11" ma:contentTypeDescription="Create a new document." ma:contentTypeScope="" ma:versionID="280b6f5b78d998a06f0c8133b376ea16">
  <xsd:schema xmlns:xsd="http://www.w3.org/2001/XMLSchema" xmlns:xs="http://www.w3.org/2001/XMLSchema" xmlns:p="http://schemas.microsoft.com/office/2006/metadata/properties" xmlns:ns2="a4520b8c-2946-4381-ad42-9256d4f5f9fd" xmlns:ns3="9fe33ea2-2049-401d-8d5f-63c6fae0926f" targetNamespace="http://schemas.microsoft.com/office/2006/metadata/properties" ma:root="true" ma:fieldsID="3f16f524fdeefd8827fd7f9474d36bf7" ns2:_="" ns3:_="">
    <xsd:import namespace="a4520b8c-2946-4381-ad42-9256d4f5f9fd"/>
    <xsd:import namespace="9fe33ea2-2049-401d-8d5f-63c6fae092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520b8c-2946-4381-ad42-9256d4f5f9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e33ea2-2049-401d-8d5f-63c6fae0926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0B1744-C4D5-467E-B39F-427F634B4A20}">
  <ds:schemaRefs>
    <ds:schemaRef ds:uri="http://schemas.microsoft.com/sharepoint/v3/contenttype/forms"/>
  </ds:schemaRefs>
</ds:datastoreItem>
</file>

<file path=customXml/itemProps2.xml><?xml version="1.0" encoding="utf-8"?>
<ds:datastoreItem xmlns:ds="http://schemas.openxmlformats.org/officeDocument/2006/customXml" ds:itemID="{8960BE66-357C-40AD-858B-A407B08AD2DA}">
  <ds:schemaRefs>
    <ds:schemaRef ds:uri="http://purl.org/dc/dcmitype/"/>
    <ds:schemaRef ds:uri="http://www.w3.org/XML/1998/namespace"/>
    <ds:schemaRef ds:uri="http://schemas.microsoft.com/office/2006/metadata/properties"/>
    <ds:schemaRef ds:uri="http://purl.org/dc/terms/"/>
    <ds:schemaRef ds:uri="http://schemas.microsoft.com/office/2006/documentManagement/types"/>
    <ds:schemaRef ds:uri="9fe33ea2-2049-401d-8d5f-63c6fae0926f"/>
    <ds:schemaRef ds:uri="http://schemas.openxmlformats.org/package/2006/metadata/core-properties"/>
    <ds:schemaRef ds:uri="http://schemas.microsoft.com/office/infopath/2007/PartnerControls"/>
    <ds:schemaRef ds:uri="http://purl.org/dc/elements/1.1/"/>
    <ds:schemaRef ds:uri="a4520b8c-2946-4381-ad42-9256d4f5f9fd"/>
  </ds:schemaRefs>
</ds:datastoreItem>
</file>

<file path=customXml/itemProps3.xml><?xml version="1.0" encoding="utf-8"?>
<ds:datastoreItem xmlns:ds="http://schemas.openxmlformats.org/officeDocument/2006/customXml" ds:itemID="{E048834C-4B94-4BDA-99C2-93BBACF894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520b8c-2946-4381-ad42-9256d4f5f9fd"/>
    <ds:schemaRef ds:uri="9fe33ea2-2049-401d-8d5f-63c6fae092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How to</vt:lpstr>
      <vt:lpstr>Summary</vt:lpstr>
      <vt:lpstr>Summary Lookup</vt:lpstr>
      <vt:lpstr>Descriptors</vt:lpstr>
      <vt:lpstr>Descriptors codes</vt:lpstr>
      <vt:lpstr>AFW</vt:lpstr>
      <vt:lpstr>AW</vt:lpstr>
      <vt:lpstr>BW</vt:lpstr>
      <vt:lpstr>NWL</vt:lpstr>
      <vt:lpstr>PW</vt:lpstr>
      <vt:lpstr>SES</vt:lpstr>
      <vt:lpstr>SEW</vt:lpstr>
      <vt:lpstr>SST</vt:lpstr>
      <vt:lpstr>STW</vt:lpstr>
      <vt:lpstr>SW</vt:lpstr>
      <vt:lpstr>SWW</vt:lpstr>
      <vt:lpstr>TW</vt:lpstr>
      <vt:lpstr>UU</vt:lpstr>
      <vt:lpstr>WSX</vt:lpstr>
      <vt:lpstr>YW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Jodie Le Marquand</cp:lastModifiedBy>
  <cp:revision/>
  <dcterms:created xsi:type="dcterms:W3CDTF">2018-11-22T16:38:10Z</dcterms:created>
  <dcterms:modified xsi:type="dcterms:W3CDTF">2019-01-29T08:56:56Z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0x0101002727DDBB091BF54399B9EF3AEC9CD9B1</vt:lpwstr>
  </property>
</Properties>
</file>